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Rates &amp; guide" sheetId="3" state="visible" r:id="rId3"/>
  </sheets>
  <definedNames>
    <definedName name="_xlnm.Print_Area" localSheetId="0">'Expense report'!$A$1:$L$50</definedName>
    <definedName name="_xlnm.Print_Area" localSheetId="1">'Example'!$A$1:$L$50</definedName>
    <definedName name="_xlnm.Print_Area" localSheetId="2">'Rates &amp; guide'!$A$1:$G$33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&quot; mi&quot;"/>
    <numFmt numFmtId="165" formatCode="&quot;£&quot;#,##0.00"/>
    <numFmt numFmtId="166" formatCode="#,##0.00&quot; €&quot;"/>
    <numFmt numFmtId="167" formatCode="&quot;£&quot;0.00&quot; /mi&quot;"/>
    <numFmt numFmtId="168" formatCode="DD/MM/YYYY"/>
    <numFmt numFmtId="169" formatCode="&quot;£&quot;#,##0.00;-&quot;£&quot;#,##0.00;&quot;-&quot;"/>
    <numFmt numFmtId="170" formatCode="#,##0&quot; mi&quot;;;&quot;-&quot;"/>
    <numFmt numFmtId="171" formatCode="yyyy-mm-dd"/>
  </numFmts>
  <fonts count="26">
    <font>
      <name val="Calibri"/>
      <family val="2"/>
      <color theme="1"/>
      <sz val="11"/>
      <scheme val="minor"/>
    </font>
    <font>
      <name val="Arial"/>
      <color rgb="002E2A27"/>
      <sz val="10"/>
    </font>
    <font>
      <name val="Arial"/>
      <b val="1"/>
      <color rgb="002E2A27"/>
      <sz val="22"/>
    </font>
    <font>
      <name val="Arial"/>
      <color rgb="006B6560"/>
      <sz val="10"/>
    </font>
    <font>
      <name val="Arial"/>
      <b val="1"/>
      <color rgb="00FFFFFF"/>
      <sz val="11"/>
    </font>
    <font>
      <name val="Arial"/>
      <b val="1"/>
      <color rgb="00EE5700"/>
      <sz val="9"/>
    </font>
    <font>
      <name val="Arial"/>
      <b val="1"/>
      <color rgb="002E2A27"/>
      <sz val="10.5"/>
    </font>
    <font>
      <name val="Arial"/>
      <b val="1"/>
      <color rgb="00FFFFFF"/>
      <sz val="9.5"/>
    </font>
    <font>
      <name val="Arial"/>
      <b val="1"/>
      <color rgb="00F47027"/>
      <sz val="24"/>
    </font>
    <font>
      <name val="Arial"/>
      <b val="1"/>
      <color rgb="002E2A27"/>
      <sz val="9.5"/>
    </font>
    <font>
      <name val="Arial"/>
      <b val="1"/>
      <color rgb="00C94A00"/>
      <sz val="10.5"/>
    </font>
    <font>
      <name val="Arial"/>
      <i val="1"/>
      <color rgb="006B6560"/>
      <sz val="8.5"/>
    </font>
    <font>
      <name val="Arial"/>
      <i val="1"/>
      <color rgb="006B6560"/>
      <sz val="9"/>
    </font>
    <font>
      <name val="Arial"/>
      <color rgb="002E2A27"/>
      <sz val="10.5"/>
    </font>
    <font>
      <name val="Arial"/>
      <b val="1"/>
      <color rgb="002E2A27"/>
      <sz val="12"/>
    </font>
    <font>
      <name val="Arial"/>
      <b val="1"/>
      <color rgb="002E2A27"/>
      <sz val="11"/>
    </font>
    <font>
      <name val="Arial"/>
      <b val="1"/>
      <color rgb="00EE5700"/>
      <sz val="13"/>
    </font>
    <font>
      <name val="Arial"/>
      <b val="1"/>
      <color rgb="002E2A27"/>
      <sz val="10"/>
    </font>
    <font>
      <name val="Arial"/>
      <b val="1"/>
      <color rgb="00C94A00"/>
      <sz val="10"/>
    </font>
    <font>
      <name val="Arial"/>
      <color rgb="002E2A27"/>
      <sz val="9.5"/>
    </font>
    <font>
      <name val="Arial"/>
      <i val="1"/>
      <color rgb="00A39E99"/>
      <sz val="9"/>
    </font>
    <font>
      <name val="Arial"/>
      <b val="1"/>
      <color rgb="00FFFFFF"/>
      <sz val="13"/>
    </font>
    <font>
      <name val="Arial"/>
      <color rgb="00FFFFFF"/>
      <sz val="10.5"/>
    </font>
    <font>
      <name val="Arial"/>
      <color rgb="00C94A00"/>
      <sz val="10"/>
      <u val="single"/>
    </font>
    <font>
      <name val="Arial"/>
      <b val="1"/>
      <color rgb="002E2A27"/>
      <sz val="18"/>
    </font>
    <font>
      <name val="Arial"/>
      <i val="1"/>
      <color rgb="006B6560"/>
      <sz val="9.5"/>
    </font>
  </fonts>
  <fills count="8">
    <fill>
      <patternFill/>
    </fill>
    <fill>
      <patternFill patternType="gray125"/>
    </fill>
    <fill>
      <patternFill patternType="solid">
        <fgColor rgb="00FFFCFA"/>
      </patternFill>
    </fill>
    <fill>
      <patternFill patternType="solid">
        <fgColor rgb="00EE5700"/>
      </patternFill>
    </fill>
    <fill>
      <patternFill patternType="solid">
        <fgColor rgb="00FFFFFF"/>
      </patternFill>
    </fill>
    <fill>
      <patternFill patternType="solid">
        <fgColor rgb="002E2A27"/>
      </patternFill>
    </fill>
    <fill>
      <patternFill patternType="solid">
        <fgColor rgb="00FFF3EC"/>
      </patternFill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bottom style="thin">
        <color rgb="00E5E7EB"/>
      </bottom>
    </border>
    <border>
      <left style="hair">
        <color rgb="00E5E7EB"/>
      </left>
      <right style="hair">
        <color rgb="00E5E7EB"/>
      </right>
      <top style="hair">
        <color rgb="00E5E7EB"/>
      </top>
      <bottom style="hair">
        <color rgb="00E5E7EB"/>
      </bottom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 shrinkToFit="1"/>
    </xf>
    <xf numFmtId="0" fontId="4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2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indent="1"/>
    </xf>
    <xf numFmtId="0" fontId="0" fillId="4" borderId="1" pivotButton="0" quotePrefix="0" xfId="0"/>
    <xf numFmtId="165" fontId="8" fillId="5" borderId="0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left" vertical="center" indent="1"/>
    </xf>
    <xf numFmtId="0" fontId="9" fillId="6" borderId="0" applyAlignment="1" pivotButton="0" quotePrefix="0" xfId="0">
      <alignment horizontal="left" vertical="center" wrapText="1" indent="1"/>
    </xf>
    <xf numFmtId="0" fontId="0" fillId="6" borderId="0" pivotButton="0" quotePrefix="0" xfId="0"/>
    <xf numFmtId="167" fontId="10" fillId="6" borderId="0" applyAlignment="1" pivotButton="0" quotePrefix="0" xfId="0">
      <alignment horizontal="right" vertical="center" indent="1"/>
    </xf>
    <xf numFmtId="165" fontId="6" fillId="4" borderId="1" applyAlignment="1" pivotButton="0" quotePrefix="0" xfId="0">
      <alignment horizontal="left" vertical="center" indent="1"/>
    </xf>
    <xf numFmtId="0" fontId="11" fillId="6" borderId="0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left" vertical="center" wrapText="1"/>
    </xf>
    <xf numFmtId="168" fontId="13" fillId="4" borderId="2" applyAlignment="1" pivotButton="0" quotePrefix="0" xfId="0">
      <alignment horizontal="center" vertical="center" wrapText="1"/>
    </xf>
    <xf numFmtId="0" fontId="13" fillId="4" borderId="2" applyAlignment="1" pivotButton="0" quotePrefix="0" xfId="0">
      <alignment horizontal="left" vertical="center" indent="1"/>
    </xf>
    <xf numFmtId="0" fontId="13" fillId="4" borderId="2" applyAlignment="1" pivotButton="0" quotePrefix="0" xfId="0">
      <alignment horizontal="center" vertical="center" wrapText="1"/>
    </xf>
    <xf numFmtId="169" fontId="13" fillId="4" borderId="2" applyAlignment="1" pivotButton="0" quotePrefix="0" xfId="0">
      <alignment horizontal="right" vertical="center" indent="1"/>
    </xf>
    <xf numFmtId="170" fontId="13" fillId="4" borderId="2" applyAlignment="1" pivotButton="0" quotePrefix="0" xfId="0">
      <alignment horizontal="right" vertical="center" indent="1"/>
    </xf>
    <xf numFmtId="169" fontId="13" fillId="7" borderId="2" applyAlignment="1" pivotButton="0" quotePrefix="0" xfId="0">
      <alignment horizontal="right" vertical="center" indent="1"/>
    </xf>
    <xf numFmtId="169" fontId="6" fillId="7" borderId="2" applyAlignment="1" pivotButton="0" quotePrefix="0" xfId="0">
      <alignment horizontal="right" vertical="center" indent="1"/>
    </xf>
    <xf numFmtId="0" fontId="14" fillId="6" borderId="0" applyAlignment="1" pivotButton="0" quotePrefix="0" xfId="0">
      <alignment horizontal="left" vertical="center" wrapText="1" indent="1"/>
    </xf>
    <xf numFmtId="169" fontId="15" fillId="6" borderId="0" applyAlignment="1" pivotButton="0" quotePrefix="0" xfId="0">
      <alignment horizontal="right" vertical="center" indent="1"/>
    </xf>
    <xf numFmtId="170" fontId="15" fillId="6" borderId="0" applyAlignment="1" pivotButton="0" quotePrefix="0" xfId="0">
      <alignment horizontal="right" vertical="center" indent="1"/>
    </xf>
    <xf numFmtId="169" fontId="14" fillId="6" borderId="0" applyAlignment="1" pivotButton="0" quotePrefix="0" xfId="0">
      <alignment horizontal="right" vertical="center" indent="1"/>
    </xf>
    <xf numFmtId="0" fontId="3" fillId="2" borderId="0" applyAlignment="1" pivotButton="0" quotePrefix="0" xfId="0">
      <alignment horizontal="right" vertical="center" indent="1"/>
    </xf>
    <xf numFmtId="169" fontId="13" fillId="2" borderId="1" applyAlignment="1" pivotButton="0" quotePrefix="0" xfId="0">
      <alignment horizontal="right" vertical="center" indent="1"/>
    </xf>
    <xf numFmtId="0" fontId="15" fillId="6" borderId="0" applyAlignment="1" pivotButton="0" quotePrefix="0" xfId="0">
      <alignment horizontal="right" vertical="center" indent="1"/>
    </xf>
    <xf numFmtId="169" fontId="16" fillId="6" borderId="0" applyAlignment="1" pivotButton="0" quotePrefix="0" xfId="0">
      <alignment horizontal="right" vertical="center" indent="1"/>
    </xf>
    <xf numFmtId="0" fontId="1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169" fontId="1" fillId="2" borderId="1" applyAlignment="1" pivotButton="0" quotePrefix="0" xfId="0">
      <alignment horizontal="right" vertical="center" indent="1"/>
    </xf>
    <xf numFmtId="0" fontId="19" fillId="4" borderId="2" applyAlignment="1" pivotButton="0" quotePrefix="0" xfId="0">
      <alignment horizontal="left" vertical="center" wrapText="1" indent="1"/>
    </xf>
    <xf numFmtId="0" fontId="0" fillId="4" borderId="2" pivotButton="0" quotePrefix="0" xfId="0"/>
    <xf numFmtId="0" fontId="20" fillId="4" borderId="3" applyAlignment="1" pivotButton="0" quotePrefix="0" xfId="0">
      <alignment horizontal="left" vertical="bottom" indent="1"/>
    </xf>
    <xf numFmtId="0" fontId="0" fillId="4" borderId="3" pivotButton="0" quotePrefix="0" xfId="0"/>
    <xf numFmtId="0" fontId="17" fillId="2" borderId="1" applyAlignment="1" pivotButton="0" quotePrefix="0" xfId="0">
      <alignment horizontal="left" vertical="center" wrapText="1"/>
    </xf>
    <xf numFmtId="169" fontId="17" fillId="2" borderId="1" applyAlignment="1" pivotButton="0" quotePrefix="0" xfId="0">
      <alignment horizontal="right" vertical="center" indent="1"/>
    </xf>
    <xf numFmtId="0" fontId="18" fillId="2" borderId="1" applyAlignment="1" pivotButton="0" quotePrefix="0" xfId="0">
      <alignment horizontal="left" vertical="center" wrapText="1"/>
    </xf>
    <xf numFmtId="169" fontId="18" fillId="2" borderId="1" applyAlignment="1" pivotButton="0" quotePrefix="0" xfId="0">
      <alignment horizontal="right" vertical="center" indent="1"/>
    </xf>
    <xf numFmtId="0" fontId="21" fillId="3" borderId="0" applyAlignment="1" pivotButton="0" quotePrefix="0" xfId="0">
      <alignment horizontal="center" vertical="center" wrapText="1"/>
    </xf>
    <xf numFmtId="0" fontId="22" fillId="3" borderId="0" applyAlignment="1" pivotButton="0" quotePrefix="0" xfId="0">
      <alignment horizontal="center" vertical="center" wrapText="1"/>
    </xf>
    <xf numFmtId="0" fontId="23" fillId="2" borderId="0" applyAlignment="1" pivotButton="0" quotePrefix="0" xfId="0">
      <alignment horizontal="left" vertical="center" wrapText="1"/>
    </xf>
    <xf numFmtId="0" fontId="24" fillId="2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center" wrapText="1" indent="1"/>
    </xf>
    <xf numFmtId="167" fontId="13" fillId="4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 indent="1"/>
    </xf>
    <xf numFmtId="167" fontId="13" fillId="2" borderId="2" applyAlignment="1" pivotButton="0" quotePrefix="0" xfId="0">
      <alignment horizontal="center" vertical="center" wrapText="1"/>
    </xf>
    <xf numFmtId="0" fontId="25" fillId="2" borderId="0" applyAlignment="1" pivotButton="0" quotePrefix="0" xfId="0">
      <alignment horizontal="left" vertical="center" wrapText="1"/>
    </xf>
    <xf numFmtId="0" fontId="17" fillId="4" borderId="2" applyAlignment="1" pivotButton="0" quotePrefix="0" xfId="0">
      <alignment horizontal="left" vertical="center" wrapText="1" indent="1"/>
    </xf>
    <xf numFmtId="0" fontId="1" fillId="4" borderId="2" applyAlignment="1" pivotButton="0" quotePrefix="0" xfId="0">
      <alignment horizontal="left" vertical="center" wrapText="1" indent="1"/>
    </xf>
    <xf numFmtId="0" fontId="17" fillId="2" borderId="2" applyAlignment="1" pivotButton="0" quotePrefix="0" xfId="0">
      <alignment horizontal="left" vertical="center" wrapText="1" indent="1"/>
    </xf>
    <xf numFmtId="0" fontId="1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1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4287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142875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1</row>
      <rowOff>0</rowOff>
    </from>
    <ext cx="1238250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n2f.com/en/free-trial/" TargetMode="External" Id="rId1"/><Relationship Type="http://schemas.openxmlformats.org/officeDocument/2006/relationships/hyperlink" Target="https://www.n2f.com/en/free-trial/" TargetMode="External" Id="rId2"/><Relationship Type="http://schemas.openxmlformats.org/officeDocument/2006/relationships/hyperlink" Target="https://www.n2f.com/en/free-trial/" TargetMode="External" Id="rId3"/><Relationship Type="http://schemas.openxmlformats.org/officeDocument/2006/relationships/hyperlink" Target="https://www.n2f.com/blog/en/expense-report-template/" TargetMode="External" Id="rId4"/><Relationship Type="http://schemas.openxmlformats.org/officeDocument/2006/relationships/hyperlink" Target="https://www.n2f.com/blog/en/small-business-101-mileage-allowances/" TargetMode="External" Id="rId5"/><Relationship Type="http://schemas.openxmlformats.org/officeDocument/2006/relationships/hyperlink" Target="https://www.n2f.com/en/free-trial/" TargetMode="External" Id="rId6"/><Relationship Type="http://schemas.openxmlformats.org/officeDocument/2006/relationships/drawing" Target="/xl/drawings/drawing1.xm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www.n2f.com/en/free-trial/" TargetMode="External" Id="rId1"/><Relationship Type="http://schemas.openxmlformats.org/officeDocument/2006/relationships/hyperlink" Target="https://www.n2f.com/en/free-trial/" TargetMode="External" Id="rId2"/><Relationship Type="http://schemas.openxmlformats.org/officeDocument/2006/relationships/hyperlink" Target="https://www.n2f.com/en/free-trial/" TargetMode="External" Id="rId3"/><Relationship Type="http://schemas.openxmlformats.org/officeDocument/2006/relationships/hyperlink" Target="https://www.n2f.com/blog/en/expense-report-template/" TargetMode="External" Id="rId4"/><Relationship Type="http://schemas.openxmlformats.org/officeDocument/2006/relationships/hyperlink" Target="https://www.n2f.com/blog/en/small-business-101-mileage-allowances/" TargetMode="External" Id="rId5"/><Relationship Type="http://schemas.openxmlformats.org/officeDocument/2006/relationships/hyperlink" Target="https://www.n2f.com/en/free-trial/" TargetMode="External" Id="rId6"/><Relationship Type="http://schemas.openxmlformats.org/officeDocument/2006/relationships/drawing" Target="/xl/drawings/drawing2.xml" Id="rId7"/></Relationships>
</file>

<file path=xl/worksheets/_rels/sheet3.xml.rels><Relationships xmlns="http://schemas.openxmlformats.org/package/2006/relationships"><Relationship Type="http://schemas.openxmlformats.org/officeDocument/2006/relationships/hyperlink" Target="https://www.n2f.com/en/free-trial/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tabColor rgb="00EE5700"/>
    <outlinePr summaryBelow="1" summaryRight="1"/>
    <pageSetUpPr fitToPage="1"/>
  </sheetPr>
  <dimension ref="A1:L56"/>
  <sheetViews>
    <sheetView showGridLines="0" zoomScale="100" workbookViewId="0">
      <selection activeCell="C7" sqref="C7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22" customWidth="1" min="4" max="4"/>
    <col width="10" customWidth="1" min="5" max="5"/>
    <col width="17" customWidth="1" min="6" max="6"/>
    <col width="13" customWidth="1" min="7" max="7"/>
    <col width="11" customWidth="1" min="8" max="8"/>
    <col width="10" customWidth="1" min="9" max="9"/>
    <col width="12" customWidth="1" min="10" max="10"/>
    <col width="13" customWidth="1" min="11" max="11"/>
    <col width="2" customWidth="1" min="12" max="12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2" customHeight="1">
      <c r="A2" s="1" t="n"/>
      <c r="B2" s="1" t="n"/>
      <c r="C2" s="1" t="n"/>
      <c r="D2" s="2" t="inlineStr">
        <is>
          <t>EXPENSE REPORT</t>
        </is>
      </c>
      <c r="I2" s="3" t="inlineStr">
        <is>
          <t>Done with spreadsheets?
Try N2F free →</t>
        </is>
      </c>
      <c r="J2" s="4" t="n"/>
      <c r="K2" s="4" t="n"/>
      <c r="L2" s="1" t="n"/>
    </row>
    <row r="3" ht="22" customHeight="1">
      <c r="A3" s="1" t="n"/>
      <c r="B3" s="1" t="n"/>
      <c r="C3" s="1" t="n"/>
      <c r="D3" s="5" t="inlineStr">
        <is>
          <t>Free template for UK businesses · HMRC mileage rates 2026/27 built in</t>
        </is>
      </c>
      <c r="I3" s="4" t="n"/>
      <c r="J3" s="4" t="n"/>
      <c r="K3" s="4" t="n"/>
      <c r="L3" s="1" t="n"/>
    </row>
    <row r="4" ht="22" customHeight="1">
      <c r="A4" s="1" t="n"/>
      <c r="B4" s="1" t="n"/>
      <c r="C4" s="1" t="n"/>
      <c r="D4" s="1" t="n"/>
      <c r="E4" s="1" t="n"/>
      <c r="F4" s="1" t="n"/>
      <c r="G4" s="1" t="n"/>
      <c r="H4" s="1" t="n"/>
      <c r="I4" s="4" t="n"/>
      <c r="J4" s="4" t="n"/>
      <c r="K4" s="4" t="n"/>
      <c r="L4" s="1" t="n"/>
    </row>
    <row r="5" ht="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18" customHeight="1">
      <c r="A6" s="1" t="n"/>
      <c r="B6" s="6" t="inlineStr">
        <is>
          <t>EMPLOYEE</t>
        </is>
      </c>
      <c r="D6" s="6" t="inlineStr">
        <is>
          <t>CLAIM &amp; MILEAGE</t>
        </is>
      </c>
      <c r="H6" s="7" t="inlineStr">
        <is>
          <t>AMOUNT DUE TO EMPLOYEE</t>
        </is>
      </c>
      <c r="I6" s="8" t="n"/>
      <c r="J6" s="8" t="n"/>
      <c r="K6" s="8" t="n"/>
      <c r="L6" s="1" t="n"/>
    </row>
    <row r="7" ht="19" customHeight="1">
      <c r="A7" s="1" t="n"/>
      <c r="B7" s="9" t="inlineStr">
        <is>
          <t>Name</t>
        </is>
      </c>
      <c r="C7" s="10" t="n"/>
      <c r="D7" s="9" t="inlineStr">
        <is>
          <t>Claim period</t>
        </is>
      </c>
      <c r="E7" s="10" t="n"/>
      <c r="F7" s="11" t="n"/>
      <c r="G7" s="11" t="n"/>
      <c r="H7" s="8" t="n"/>
      <c r="I7" s="8" t="n"/>
      <c r="J7" s="8" t="n"/>
      <c r="K7" s="8" t="n"/>
      <c r="L7" s="1" t="n"/>
    </row>
    <row r="8" ht="19" customHeight="1">
      <c r="A8" s="1" t="n"/>
      <c r="B8" s="9" t="inlineStr">
        <is>
          <t>Job title</t>
        </is>
      </c>
      <c r="C8" s="10" t="n"/>
      <c r="D8" s="9" t="inlineStr">
        <is>
          <t>Approving manager</t>
        </is>
      </c>
      <c r="E8" s="10" t="n"/>
      <c r="F8" s="11" t="n"/>
      <c r="G8" s="11" t="n"/>
      <c r="H8" s="12">
        <f>$K$34</f>
        <v/>
      </c>
      <c r="I8" s="8" t="n"/>
      <c r="J8" s="8" t="n"/>
      <c r="K8" s="8" t="n"/>
      <c r="L8" s="1" t="n"/>
    </row>
    <row r="9" ht="19" customHeight="1">
      <c r="A9" s="1" t="n"/>
      <c r="B9" s="9" t="inlineStr">
        <is>
          <t>Department</t>
        </is>
      </c>
      <c r="C9" s="10" t="n"/>
      <c r="D9" s="9" t="inlineStr">
        <is>
          <t>Vehicle (mileage)</t>
        </is>
      </c>
      <c r="E9" s="10" t="inlineStr">
        <is>
          <t>Car or van</t>
        </is>
      </c>
      <c r="F9" s="11" t="n"/>
      <c r="G9" s="11" t="n"/>
      <c r="H9" s="8" t="n"/>
      <c r="I9" s="8" t="n"/>
      <c r="J9" s="8" t="n"/>
      <c r="K9" s="8" t="n"/>
      <c r="L9" s="1" t="n"/>
    </row>
    <row r="10" ht="28" customHeight="1">
      <c r="A10" s="1" t="n"/>
      <c r="B10" s="9" t="inlineStr">
        <is>
          <t>Email</t>
        </is>
      </c>
      <c r="C10" s="10" t="n"/>
      <c r="D10" s="5" t="inlineStr">
        <is>
          <t>Business miles this tax year, before this claim</t>
        </is>
      </c>
      <c r="E10" s="13" t="n"/>
      <c r="F10" s="11" t="n"/>
      <c r="G10" s="11" t="n"/>
      <c r="H10" s="14" t="inlineStr">
        <is>
          <t>Mileage rate applied</t>
        </is>
      </c>
      <c r="I10" s="15" t="n"/>
      <c r="J10" s="15" t="n"/>
      <c r="K10" s="16">
        <f>IF($E$9="","",IF($E$9="Car or van",IF(N($E$10)&gt;=10000,0.25,0.55),IF($E$9="Motorcycle",0.24,0.2)))</f>
        <v/>
      </c>
      <c r="L10" s="1" t="n"/>
    </row>
    <row r="11" ht="26" customHeight="1">
      <c r="A11" s="1" t="n"/>
      <c r="B11" s="9" t="inlineStr">
        <is>
          <t>Employee ID</t>
        </is>
      </c>
      <c r="C11" s="10" t="n"/>
      <c r="D11" s="9" t="inlineStr">
        <is>
          <t>Cash advance received</t>
        </is>
      </c>
      <c r="E11" s="17" t="n"/>
      <c r="F11" s="11" t="n"/>
      <c r="G11" s="11" t="n"/>
      <c r="H11" s="18" t="inlineStr">
        <is>
          <t>HMRC approved rate from 6 April 2026. Car rate drops to 25p after 10,000 business miles.</t>
        </is>
      </c>
      <c r="I11" s="15" t="n"/>
      <c r="J11" s="15" t="n"/>
      <c r="K11" s="15" t="n"/>
      <c r="L11" s="1" t="n"/>
    </row>
    <row r="12" ht="10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</row>
    <row r="13" ht="18" customHeight="1">
      <c r="A13" s="1" t="n"/>
      <c r="B13" s="19" t="inlineStr">
        <is>
          <t>One line per receipt. White cells are yours to fill, grey cells calculate themselves. For a car journey, enter the miles only and leave the amount empty.</t>
        </is>
      </c>
      <c r="L13" s="1" t="n"/>
    </row>
    <row r="14" ht="32" customHeight="1">
      <c r="A14" s="1" t="n"/>
      <c r="B14" s="7" t="inlineStr">
        <is>
          <t>Date</t>
        </is>
      </c>
      <c r="C14" s="7" t="inlineStr">
        <is>
          <t>Description and business purpose</t>
        </is>
      </c>
      <c r="D14" s="7" t="inlineStr">
        <is>
          <t>Category</t>
        </is>
      </c>
      <c r="E14" s="7" t="inlineStr">
        <is>
          <t>Receipt no.</t>
        </is>
      </c>
      <c r="F14" s="7" t="inlineStr">
        <is>
          <t>Paid with</t>
        </is>
      </c>
      <c r="G14" s="7" t="inlineStr">
        <is>
          <t>Amount incl. VAT</t>
        </is>
      </c>
      <c r="H14" s="7" t="inlineStr">
        <is>
          <t>VAT on receipt</t>
        </is>
      </c>
      <c r="I14" s="7" t="inlineStr">
        <is>
          <t>Miles</t>
        </is>
      </c>
      <c r="J14" s="7" t="inlineStr">
        <is>
          <t>Mileage</t>
        </is>
      </c>
      <c r="K14" s="7" t="inlineStr">
        <is>
          <t>Total</t>
        </is>
      </c>
      <c r="L14" s="1" t="n"/>
    </row>
    <row r="15" ht="19" customHeight="1">
      <c r="A15" s="1" t="n"/>
      <c r="B15" s="20" t="n"/>
      <c r="C15" s="21" t="n"/>
      <c r="D15" s="21" t="n"/>
      <c r="E15" s="22" t="inlineStr">
        <is>
          <t>R1</t>
        </is>
      </c>
      <c r="F15" s="21" t="n"/>
      <c r="G15" s="23" t="n"/>
      <c r="H15" s="23" t="n"/>
      <c r="I15" s="24" t="n"/>
      <c r="J15" s="25">
        <f>IF($I15="","",IF($K$10="","vehicle?",ROUND($I15*$K$10,2)))</f>
        <v/>
      </c>
      <c r="K15" s="26">
        <f>IF(COUNT(G15,J15)=0,"",SUM(G15,J15))</f>
        <v/>
      </c>
      <c r="L15" s="1" t="n"/>
    </row>
    <row r="16" ht="19" customHeight="1">
      <c r="A16" s="1" t="n"/>
      <c r="B16" s="20" t="n"/>
      <c r="C16" s="21" t="n"/>
      <c r="D16" s="21" t="n"/>
      <c r="E16" s="22" t="inlineStr">
        <is>
          <t>R2</t>
        </is>
      </c>
      <c r="F16" s="21" t="n"/>
      <c r="G16" s="23" t="n"/>
      <c r="H16" s="23" t="n"/>
      <c r="I16" s="24" t="n"/>
      <c r="J16" s="25">
        <f>IF($I16="","",IF($K$10="","vehicle?",ROUND($I16*$K$10,2)))</f>
        <v/>
      </c>
      <c r="K16" s="26">
        <f>IF(COUNT(G16,J16)=0,"",SUM(G16,J16))</f>
        <v/>
      </c>
      <c r="L16" s="1" t="n"/>
    </row>
    <row r="17" ht="19" customHeight="1">
      <c r="A17" s="1" t="n"/>
      <c r="B17" s="20" t="n"/>
      <c r="C17" s="21" t="n"/>
      <c r="D17" s="21" t="n"/>
      <c r="E17" s="22" t="inlineStr">
        <is>
          <t>R3</t>
        </is>
      </c>
      <c r="F17" s="21" t="n"/>
      <c r="G17" s="23" t="n"/>
      <c r="H17" s="23" t="n"/>
      <c r="I17" s="24" t="n"/>
      <c r="J17" s="25">
        <f>IF($I17="","",IF($K$10="","vehicle?",ROUND($I17*$K$10,2)))</f>
        <v/>
      </c>
      <c r="K17" s="26">
        <f>IF(COUNT(G17,J17)=0,"",SUM(G17,J17))</f>
        <v/>
      </c>
      <c r="L17" s="1" t="n"/>
    </row>
    <row r="18" ht="19" customHeight="1">
      <c r="A18" s="1" t="n"/>
      <c r="B18" s="20" t="n"/>
      <c r="C18" s="21" t="n"/>
      <c r="D18" s="21" t="n"/>
      <c r="E18" s="22" t="inlineStr">
        <is>
          <t>R4</t>
        </is>
      </c>
      <c r="F18" s="21" t="n"/>
      <c r="G18" s="23" t="n"/>
      <c r="H18" s="23" t="n"/>
      <c r="I18" s="24" t="n"/>
      <c r="J18" s="25">
        <f>IF($I18="","",IF($K$10="","vehicle?",ROUND($I18*$K$10,2)))</f>
        <v/>
      </c>
      <c r="K18" s="26">
        <f>IF(COUNT(G18,J18)=0,"",SUM(G18,J18))</f>
        <v/>
      </c>
      <c r="L18" s="1" t="n"/>
    </row>
    <row r="19" ht="19" customHeight="1">
      <c r="A19" s="1" t="n"/>
      <c r="B19" s="20" t="n"/>
      <c r="C19" s="21" t="n"/>
      <c r="D19" s="21" t="n"/>
      <c r="E19" s="22" t="inlineStr">
        <is>
          <t>R5</t>
        </is>
      </c>
      <c r="F19" s="21" t="n"/>
      <c r="G19" s="23" t="n"/>
      <c r="H19" s="23" t="n"/>
      <c r="I19" s="24" t="n"/>
      <c r="J19" s="25">
        <f>IF($I19="","",IF($K$10="","vehicle?",ROUND($I19*$K$10,2)))</f>
        <v/>
      </c>
      <c r="K19" s="26">
        <f>IF(COUNT(G19,J19)=0,"",SUM(G19,J19))</f>
        <v/>
      </c>
      <c r="L19" s="1" t="n"/>
    </row>
    <row r="20" ht="19" customHeight="1">
      <c r="A20" s="1" t="n"/>
      <c r="B20" s="20" t="n"/>
      <c r="C20" s="21" t="n"/>
      <c r="D20" s="21" t="n"/>
      <c r="E20" s="22" t="inlineStr">
        <is>
          <t>R6</t>
        </is>
      </c>
      <c r="F20" s="21" t="n"/>
      <c r="G20" s="23" t="n"/>
      <c r="H20" s="23" t="n"/>
      <c r="I20" s="24" t="n"/>
      <c r="J20" s="25">
        <f>IF($I20="","",IF($K$10="","vehicle?",ROUND($I20*$K$10,2)))</f>
        <v/>
      </c>
      <c r="K20" s="26">
        <f>IF(COUNT(G20,J20)=0,"",SUM(G20,J20))</f>
        <v/>
      </c>
      <c r="L20" s="1" t="n"/>
    </row>
    <row r="21" ht="19" customHeight="1">
      <c r="A21" s="1" t="n"/>
      <c r="B21" s="20" t="n"/>
      <c r="C21" s="21" t="n"/>
      <c r="D21" s="21" t="n"/>
      <c r="E21" s="22" t="inlineStr">
        <is>
          <t>R7</t>
        </is>
      </c>
      <c r="F21" s="21" t="n"/>
      <c r="G21" s="23" t="n"/>
      <c r="H21" s="23" t="n"/>
      <c r="I21" s="24" t="n"/>
      <c r="J21" s="25">
        <f>IF($I21="","",IF($K$10="","vehicle?",ROUND($I21*$K$10,2)))</f>
        <v/>
      </c>
      <c r="K21" s="26">
        <f>IF(COUNT(G21,J21)=0,"",SUM(G21,J21))</f>
        <v/>
      </c>
      <c r="L21" s="1" t="n"/>
    </row>
    <row r="22" ht="19" customHeight="1">
      <c r="A22" s="1" t="n"/>
      <c r="B22" s="20" t="n"/>
      <c r="C22" s="21" t="n"/>
      <c r="D22" s="21" t="n"/>
      <c r="E22" s="22" t="inlineStr">
        <is>
          <t>R8</t>
        </is>
      </c>
      <c r="F22" s="21" t="n"/>
      <c r="G22" s="23" t="n"/>
      <c r="H22" s="23" t="n"/>
      <c r="I22" s="24" t="n"/>
      <c r="J22" s="25">
        <f>IF($I22="","",IF($K$10="","vehicle?",ROUND($I22*$K$10,2)))</f>
        <v/>
      </c>
      <c r="K22" s="26">
        <f>IF(COUNT(G22,J22)=0,"",SUM(G22,J22))</f>
        <v/>
      </c>
      <c r="L22" s="1" t="n"/>
    </row>
    <row r="23" ht="19" customHeight="1">
      <c r="A23" s="1" t="n"/>
      <c r="B23" s="20" t="n"/>
      <c r="C23" s="21" t="n"/>
      <c r="D23" s="21" t="n"/>
      <c r="E23" s="22" t="inlineStr">
        <is>
          <t>R9</t>
        </is>
      </c>
      <c r="F23" s="21" t="n"/>
      <c r="G23" s="23" t="n"/>
      <c r="H23" s="23" t="n"/>
      <c r="I23" s="24" t="n"/>
      <c r="J23" s="25">
        <f>IF($I23="","",IF($K$10="","vehicle?",ROUND($I23*$K$10,2)))</f>
        <v/>
      </c>
      <c r="K23" s="26">
        <f>IF(COUNT(G23,J23)=0,"",SUM(G23,J23))</f>
        <v/>
      </c>
      <c r="L23" s="1" t="n"/>
    </row>
    <row r="24" ht="19" customHeight="1">
      <c r="A24" s="1" t="n"/>
      <c r="B24" s="20" t="n"/>
      <c r="C24" s="21" t="n"/>
      <c r="D24" s="21" t="n"/>
      <c r="E24" s="22" t="inlineStr">
        <is>
          <t>R10</t>
        </is>
      </c>
      <c r="F24" s="21" t="n"/>
      <c r="G24" s="23" t="n"/>
      <c r="H24" s="23" t="n"/>
      <c r="I24" s="24" t="n"/>
      <c r="J24" s="25">
        <f>IF($I24="","",IF($K$10="","vehicle?",ROUND($I24*$K$10,2)))</f>
        <v/>
      </c>
      <c r="K24" s="26">
        <f>IF(COUNT(G24,J24)=0,"",SUM(G24,J24))</f>
        <v/>
      </c>
      <c r="L24" s="1" t="n"/>
    </row>
    <row r="25" ht="19" customHeight="1">
      <c r="A25" s="1" t="n"/>
      <c r="B25" s="20" t="n"/>
      <c r="C25" s="21" t="n"/>
      <c r="D25" s="21" t="n"/>
      <c r="E25" s="22" t="inlineStr">
        <is>
          <t>R11</t>
        </is>
      </c>
      <c r="F25" s="21" t="n"/>
      <c r="G25" s="23" t="n"/>
      <c r="H25" s="23" t="n"/>
      <c r="I25" s="24" t="n"/>
      <c r="J25" s="25">
        <f>IF($I25="","",IF($K$10="","vehicle?",ROUND($I25*$K$10,2)))</f>
        <v/>
      </c>
      <c r="K25" s="26">
        <f>IF(COUNT(G25,J25)=0,"",SUM(G25,J25))</f>
        <v/>
      </c>
      <c r="L25" s="1" t="n"/>
    </row>
    <row r="26" ht="19" customHeight="1">
      <c r="A26" s="1" t="n"/>
      <c r="B26" s="20" t="n"/>
      <c r="C26" s="21" t="n"/>
      <c r="D26" s="21" t="n"/>
      <c r="E26" s="22" t="inlineStr">
        <is>
          <t>R12</t>
        </is>
      </c>
      <c r="F26" s="21" t="n"/>
      <c r="G26" s="23" t="n"/>
      <c r="H26" s="23" t="n"/>
      <c r="I26" s="24" t="n"/>
      <c r="J26" s="25">
        <f>IF($I26="","",IF($K$10="","vehicle?",ROUND($I26*$K$10,2)))</f>
        <v/>
      </c>
      <c r="K26" s="26">
        <f>IF(COUNT(G26,J26)=0,"",SUM(G26,J26))</f>
        <v/>
      </c>
      <c r="L26" s="1" t="n"/>
    </row>
    <row r="27" ht="19" customHeight="1">
      <c r="A27" s="1" t="n"/>
      <c r="B27" s="20" t="n"/>
      <c r="C27" s="21" t="n"/>
      <c r="D27" s="21" t="n"/>
      <c r="E27" s="22" t="inlineStr">
        <is>
          <t>R13</t>
        </is>
      </c>
      <c r="F27" s="21" t="n"/>
      <c r="G27" s="23" t="n"/>
      <c r="H27" s="23" t="n"/>
      <c r="I27" s="24" t="n"/>
      <c r="J27" s="25">
        <f>IF($I27="","",IF($K$10="","vehicle?",ROUND($I27*$K$10,2)))</f>
        <v/>
      </c>
      <c r="K27" s="26">
        <f>IF(COUNT(G27,J27)=0,"",SUM(G27,J27))</f>
        <v/>
      </c>
      <c r="L27" s="1" t="n"/>
    </row>
    <row r="28" ht="19" customHeight="1">
      <c r="A28" s="1" t="n"/>
      <c r="B28" s="20" t="n"/>
      <c r="C28" s="21" t="n"/>
      <c r="D28" s="21" t="n"/>
      <c r="E28" s="22" t="inlineStr">
        <is>
          <t>R14</t>
        </is>
      </c>
      <c r="F28" s="21" t="n"/>
      <c r="G28" s="23" t="n"/>
      <c r="H28" s="23" t="n"/>
      <c r="I28" s="24" t="n"/>
      <c r="J28" s="25">
        <f>IF($I28="","",IF($K$10="","vehicle?",ROUND($I28*$K$10,2)))</f>
        <v/>
      </c>
      <c r="K28" s="26">
        <f>IF(COUNT(G28,J28)=0,"",SUM(G28,J28))</f>
        <v/>
      </c>
      <c r="L28" s="1" t="n"/>
    </row>
    <row r="29" ht="19" customHeight="1">
      <c r="A29" s="1" t="n"/>
      <c r="B29" s="20" t="n"/>
      <c r="C29" s="21" t="n"/>
      <c r="D29" s="21" t="n"/>
      <c r="E29" s="22" t="inlineStr">
        <is>
          <t>R15</t>
        </is>
      </c>
      <c r="F29" s="21" t="n"/>
      <c r="G29" s="23" t="n"/>
      <c r="H29" s="23" t="n"/>
      <c r="I29" s="24" t="n"/>
      <c r="J29" s="25">
        <f>IF($I29="","",IF($K$10="","vehicle?",ROUND($I29*$K$10,2)))</f>
        <v/>
      </c>
      <c r="K29" s="26">
        <f>IF(COUNT(G29,J29)=0,"",SUM(G29,J29))</f>
        <v/>
      </c>
      <c r="L29" s="1" t="n"/>
    </row>
    <row r="30" ht="4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 ht="24" customHeight="1">
      <c r="A31" s="1" t="n"/>
      <c r="B31" s="27" t="inlineStr">
        <is>
          <t>TOTAL</t>
        </is>
      </c>
      <c r="C31" s="15" t="n"/>
      <c r="D31" s="15" t="n"/>
      <c r="E31" s="15" t="n"/>
      <c r="F31" s="15" t="n"/>
      <c r="G31" s="28">
        <f>SUM(G15:G29)</f>
        <v/>
      </c>
      <c r="H31" s="28">
        <f>SUM(H15:H29)</f>
        <v/>
      </c>
      <c r="I31" s="29">
        <f>SUM(I15:I29)</f>
        <v/>
      </c>
      <c r="J31" s="28">
        <f>SUM(J15:J29)</f>
        <v/>
      </c>
      <c r="K31" s="30">
        <f>SUM(K15:K29)</f>
        <v/>
      </c>
      <c r="L31" s="1" t="n"/>
    </row>
    <row r="32" ht="19" customHeight="1">
      <c r="A32" s="1" t="n"/>
      <c r="B32" s="1" t="n"/>
      <c r="C32" s="1" t="n"/>
      <c r="D32" s="1" t="n"/>
      <c r="E32" s="1" t="n"/>
      <c r="F32" s="31" t="inlineStr">
        <is>
          <t>Less: paid with company card</t>
        </is>
      </c>
      <c r="K32" s="32">
        <f>-SUMIF(F15:F29,"Company card",G15:G29)</f>
        <v/>
      </c>
      <c r="L32" s="1" t="n"/>
    </row>
    <row r="33" ht="19" customHeight="1">
      <c r="A33" s="1" t="n"/>
      <c r="B33" s="1" t="n"/>
      <c r="C33" s="1" t="n"/>
      <c r="D33" s="1" t="n"/>
      <c r="E33" s="1" t="n"/>
      <c r="F33" s="31" t="inlineStr">
        <is>
          <t>Less: cash advance received</t>
        </is>
      </c>
      <c r="K33" s="32">
        <f>-N($E$11)</f>
        <v/>
      </c>
      <c r="L33" s="1" t="n"/>
    </row>
    <row r="34" ht="24" customHeight="1">
      <c r="A34" s="1" t="n"/>
      <c r="B34" s="1" t="n"/>
      <c r="C34" s="1" t="n"/>
      <c r="D34" s="1" t="n"/>
      <c r="E34" s="1" t="n"/>
      <c r="F34" s="33" t="inlineStr">
        <is>
          <t>AMOUNT DUE TO EMPLOYEE</t>
        </is>
      </c>
      <c r="G34" s="15" t="n"/>
      <c r="H34" s="15" t="n"/>
      <c r="I34" s="15" t="n"/>
      <c r="J34" s="15" t="n"/>
      <c r="K34" s="34">
        <f>SUM(K31:K33)</f>
        <v/>
      </c>
      <c r="L34" s="1" t="n"/>
    </row>
    <row r="35" ht="12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 ht="17" customHeight="1">
      <c r="A36" s="1" t="n"/>
      <c r="B36" s="6" t="inlineStr">
        <is>
          <t>SUMMARY BY CATEGORY</t>
        </is>
      </c>
      <c r="E36" s="1" t="n"/>
      <c r="F36" s="6" t="inlineStr">
        <is>
          <t>DECLARATION</t>
        </is>
      </c>
      <c r="L36" s="1" t="n"/>
    </row>
    <row r="37" ht="17" customHeight="1">
      <c r="A37" s="1" t="n"/>
      <c r="B37" s="35" t="inlineStr">
        <is>
          <t>Travel (train, flight, bus)</t>
        </is>
      </c>
      <c r="C37" s="36" t="n"/>
      <c r="D37" s="37">
        <f>SUMIF(D15:D29,$B37,G15:G29)</f>
        <v/>
      </c>
      <c r="E37" s="1" t="n"/>
      <c r="F37" s="38" t="inlineStr">
        <is>
          <t>I confirm these expenses were incurred wholly, exclusively and necessarily for business, that the receipts listed are attached, and that none of them has been claimed before.</t>
        </is>
      </c>
      <c r="G37" s="39" t="n"/>
      <c r="H37" s="39" t="n"/>
      <c r="I37" s="39" t="n"/>
      <c r="J37" s="39" t="n"/>
      <c r="K37" s="39" t="n"/>
      <c r="L37" s="1" t="n"/>
    </row>
    <row r="38" ht="17" customHeight="1">
      <c r="A38" s="1" t="n"/>
      <c r="B38" s="35" t="inlineStr">
        <is>
          <t>Taxi / car hire</t>
        </is>
      </c>
      <c r="C38" s="36" t="n"/>
      <c r="D38" s="37">
        <f>SUMIF(D15:D29,$B38,G15:G29)</f>
        <v/>
      </c>
      <c r="E38" s="1" t="n"/>
      <c r="F38" s="39" t="n"/>
      <c r="G38" s="39" t="n"/>
      <c r="H38" s="39" t="n"/>
      <c r="I38" s="39" t="n"/>
      <c r="J38" s="39" t="n"/>
      <c r="K38" s="39" t="n"/>
      <c r="L38" s="1" t="n"/>
    </row>
    <row r="39" ht="17" customHeight="1">
      <c r="A39" s="1" t="n"/>
      <c r="B39" s="35" t="inlineStr">
        <is>
          <t>Hotel / accommodation</t>
        </is>
      </c>
      <c r="C39" s="36" t="n"/>
      <c r="D39" s="37">
        <f>SUMIF(D15:D29,$B39,G15:G29)</f>
        <v/>
      </c>
      <c r="E39" s="1" t="n"/>
      <c r="F39" s="39" t="n"/>
      <c r="G39" s="39" t="n"/>
      <c r="H39" s="39" t="n"/>
      <c r="I39" s="39" t="n"/>
      <c r="J39" s="39" t="n"/>
      <c r="K39" s="39" t="n"/>
      <c r="L39" s="1" t="n"/>
    </row>
    <row r="40" ht="17" customHeight="1">
      <c r="A40" s="1" t="n"/>
      <c r="B40" s="35" t="inlineStr">
        <is>
          <t>Meals (subsistence)</t>
        </is>
      </c>
      <c r="C40" s="36" t="n"/>
      <c r="D40" s="37">
        <f>SUMIF(D15:D29,$B40,G15:G29)</f>
        <v/>
      </c>
      <c r="E40" s="1" t="n"/>
      <c r="F40" s="6" t="inlineStr">
        <is>
          <t>EMPLOYEE SIGNATURE</t>
        </is>
      </c>
      <c r="I40" s="6" t="inlineStr">
        <is>
          <t>MANAGER / FINANCE APPROVAL</t>
        </is>
      </c>
      <c r="L40" s="1" t="n"/>
    </row>
    <row r="41" ht="17" customHeight="1">
      <c r="A41" s="1" t="n"/>
      <c r="B41" s="35" t="inlineStr">
        <is>
          <t>Client entertainment</t>
        </is>
      </c>
      <c r="C41" s="36" t="n"/>
      <c r="D41" s="37">
        <f>SUMIF(D15:D29,$B41,G15:G29)</f>
        <v/>
      </c>
      <c r="E41" s="1" t="n"/>
      <c r="F41" s="40" t="inlineStr">
        <is>
          <t>Date</t>
        </is>
      </c>
      <c r="G41" s="41" t="n"/>
      <c r="H41" s="41" t="n"/>
      <c r="I41" s="40" t="inlineStr">
        <is>
          <t>Date</t>
        </is>
      </c>
      <c r="J41" s="41" t="n"/>
      <c r="K41" s="41" t="n"/>
      <c r="L41" s="1" t="n"/>
    </row>
    <row r="42" ht="17" customHeight="1">
      <c r="A42" s="1" t="n"/>
      <c r="B42" s="35" t="inlineStr">
        <is>
          <t>Parking / tolls</t>
        </is>
      </c>
      <c r="C42" s="36" t="n"/>
      <c r="D42" s="37">
        <f>SUMIF(D15:D29,$B42,G15:G29)</f>
        <v/>
      </c>
      <c r="E42" s="1" t="n"/>
      <c r="F42" s="41" t="n"/>
      <c r="G42" s="41" t="n"/>
      <c r="H42" s="41" t="n"/>
      <c r="I42" s="41" t="n"/>
      <c r="J42" s="41" t="n"/>
      <c r="K42" s="41" t="n"/>
      <c r="L42" s="1" t="n"/>
    </row>
    <row r="43" ht="17" customHeight="1">
      <c r="A43" s="1" t="n"/>
      <c r="B43" s="35" t="inlineStr">
        <is>
          <t>Fuel (company or hire car)</t>
        </is>
      </c>
      <c r="C43" s="36" t="n"/>
      <c r="D43" s="37">
        <f>SUMIF(D15:D29,$B43,G15:G29)</f>
        <v/>
      </c>
      <c r="E43" s="1" t="n"/>
      <c r="F43" s="41" t="n"/>
      <c r="G43" s="41" t="n"/>
      <c r="H43" s="41" t="n"/>
      <c r="I43" s="41" t="n"/>
      <c r="J43" s="41" t="n"/>
      <c r="K43" s="41" t="n"/>
      <c r="L43" s="1" t="n"/>
    </row>
    <row r="44" ht="17" customHeight="1">
      <c r="A44" s="1" t="n"/>
      <c r="B44" s="35" t="inlineStr">
        <is>
          <t>Office supplies / other</t>
        </is>
      </c>
      <c r="C44" s="36" t="n"/>
      <c r="D44" s="37">
        <f>SUMIF(D15:D29,$B44,G15:G29)</f>
        <v/>
      </c>
      <c r="E44" s="1" t="n"/>
      <c r="F44" s="41" t="n"/>
      <c r="G44" s="41" t="n"/>
      <c r="H44" s="41" t="n"/>
      <c r="I44" s="41" t="n"/>
      <c r="J44" s="41" t="n"/>
      <c r="K44" s="41" t="n"/>
      <c r="L44" s="1" t="n"/>
    </row>
    <row r="45" ht="17" customHeight="1">
      <c r="A45" s="1" t="n"/>
      <c r="B45" s="42" t="inlineStr">
        <is>
          <t>Mileage</t>
        </is>
      </c>
      <c r="C45" s="36" t="n"/>
      <c r="D45" s="43">
        <f>$J$31</f>
        <v/>
      </c>
      <c r="E45" s="1" t="n"/>
      <c r="F45" s="41" t="n"/>
      <c r="G45" s="41" t="n"/>
      <c r="H45" s="41" t="n"/>
      <c r="I45" s="41" t="n"/>
      <c r="J45" s="41" t="n"/>
      <c r="K45" s="41" t="n"/>
      <c r="L45" s="1" t="n"/>
    </row>
    <row r="46" ht="17" customHeight="1">
      <c r="A46" s="1" t="n"/>
      <c r="B46" s="44" t="inlineStr">
        <is>
          <t>VAT you can reclaim (excl. entertainment)</t>
        </is>
      </c>
      <c r="C46" s="36" t="n"/>
      <c r="D46" s="45">
        <f>$H$31-SUMIF(D15:D29,"Client entertainment",H15:H29)</f>
        <v/>
      </c>
      <c r="E46" s="1" t="n"/>
      <c r="F46" s="41" t="n"/>
      <c r="G46" s="41" t="n"/>
      <c r="H46" s="41" t="n"/>
      <c r="I46" s="41" t="n"/>
      <c r="J46" s="41" t="n"/>
      <c r="K46" s="41" t="n"/>
      <c r="L46" s="1" t="n"/>
    </row>
    <row r="47" ht="12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 ht="26" customHeight="1">
      <c r="A48" s="1" t="n"/>
      <c r="B48" s="46" t="inlineStr">
        <is>
          <t>Still re-keying receipts into a spreadsheet every month?</t>
        </is>
      </c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1" t="n"/>
    </row>
    <row r="49" ht="32" customHeight="1">
      <c r="A49" s="1" t="n"/>
      <c r="B49" s="47" t="inlineStr">
        <is>
          <t>With N2F, employees photograph receipts, mileage is calculated for them, and managers approve from their phone.
Try N2F free →</t>
        </is>
      </c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" t="n"/>
    </row>
    <row r="50" ht="22" customHeight="1">
      <c r="A50" s="1" t="n"/>
      <c r="B50" s="48" t="inlineStr">
        <is>
          <t>→ How to fill in this template</t>
        </is>
      </c>
      <c r="E50" s="48" t="inlineStr">
        <is>
          <t>→ Mileage allowances for small businesses</t>
        </is>
      </c>
      <c r="I50" s="48" t="inlineStr">
        <is>
          <t>→ Discover N2F</t>
        </is>
      </c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</sheetData>
  <mergeCells count="41">
    <mergeCell ref="E10:G10"/>
    <mergeCell ref="B49:K49"/>
    <mergeCell ref="F36:K36"/>
    <mergeCell ref="F34:J34"/>
    <mergeCell ref="B46:C46"/>
    <mergeCell ref="E9:G9"/>
    <mergeCell ref="H6:K7"/>
    <mergeCell ref="B31:F31"/>
    <mergeCell ref="B43:C43"/>
    <mergeCell ref="B39:C39"/>
    <mergeCell ref="E11:G11"/>
    <mergeCell ref="D2:H2"/>
    <mergeCell ref="E50:H50"/>
    <mergeCell ref="B42:C42"/>
    <mergeCell ref="F33:J33"/>
    <mergeCell ref="F32:J32"/>
    <mergeCell ref="E7:G7"/>
    <mergeCell ref="B38:C38"/>
    <mergeCell ref="B36:D36"/>
    <mergeCell ref="B44:C44"/>
    <mergeCell ref="F37:K39"/>
    <mergeCell ref="I50:K50"/>
    <mergeCell ref="D6:G6"/>
    <mergeCell ref="B37:C37"/>
    <mergeCell ref="I41:K46"/>
    <mergeCell ref="B50:D50"/>
    <mergeCell ref="I40:K40"/>
    <mergeCell ref="B40:C40"/>
    <mergeCell ref="B48:K48"/>
    <mergeCell ref="D3:H3"/>
    <mergeCell ref="B6:C6"/>
    <mergeCell ref="H10:J10"/>
    <mergeCell ref="I2:K4"/>
    <mergeCell ref="H8:K9"/>
    <mergeCell ref="H11:K11"/>
    <mergeCell ref="E8:G8"/>
    <mergeCell ref="B13:K13"/>
    <mergeCell ref="B45:C45"/>
    <mergeCell ref="F41:H46"/>
    <mergeCell ref="F40:H40"/>
    <mergeCell ref="B41:C41"/>
  </mergeCells>
  <dataValidations count="5">
    <dataValidation sqref="D15:D29" showDropDown="0" showInputMessage="0" showErrorMessage="0" allowBlank="1" error="Valeur non autorisée / Ungültiger Wert / Valore non valido" type="list">
      <formula1>"Travel (train, flight, bus),Taxi / car hire,Hotel / accommodation,Meals (subsistence),Client entertainment,Parking / tolls,Fuel (company or hire car),Office supplies / other"</formula1>
    </dataValidation>
    <dataValidation sqref="F15:F29" showDropDown="0" showInputMessage="0" showErrorMessage="0" allowBlank="1" error="Valeur non autorisée / Ungültiger Wert / Valore non valido" type="list">
      <formula1>"Personal card / cash,Company card"</formula1>
    </dataValidation>
    <dataValidation sqref="E9:G9" showDropDown="0" showInputMessage="0" showErrorMessage="0" allowBlank="1" error="Valeur non autorisée / Ungültiger Wert / Valore non valido" type="list">
      <formula1>"Car or van,Motorcycle,Bicycle"</formula1>
    </dataValidation>
    <dataValidation sqref="G15:I29" showDropDown="0" showInputMessage="0" showErrorMessage="0" allowBlank="1" type="decimal" operator="greaterThanOrEqual">
      <formula1>0</formula1>
    </dataValidation>
    <dataValidation sqref="E10:G11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I2" r:id="rId1"/>
    <hyperlink xmlns:r="http://schemas.openxmlformats.org/officeDocument/2006/relationships" ref="B48" r:id="rId2"/>
    <hyperlink xmlns:r="http://schemas.openxmlformats.org/officeDocument/2006/relationships" ref="B49" r:id="rId3"/>
    <hyperlink xmlns:r="http://schemas.openxmlformats.org/officeDocument/2006/relationships" ref="B50" r:id="rId4"/>
    <hyperlink xmlns:r="http://schemas.openxmlformats.org/officeDocument/2006/relationships" ref="E50" r:id="rId5"/>
    <hyperlink xmlns:r="http://schemas.openxmlformats.org/officeDocument/2006/relationships" ref="I50" r:id="rId6"/>
  </hyperlinks>
  <printOptions horizontalCentered="1"/>
  <pageMargins left="0.4" right="0.4" top="0.5" bottom="0.5" header="0.5" footer="0.5"/>
  <pageSetup orientation="portrait" paperSize="9" fitToHeight="1" fitToWidth="1"/>
  <drawing xmlns:r="http://schemas.openxmlformats.org/officeDocument/2006/relationships" r:id="rId7"/>
</worksheet>
</file>

<file path=xl/worksheets/sheet2.xml><?xml version="1.0" encoding="utf-8"?>
<worksheet xmlns="http://schemas.openxmlformats.org/spreadsheetml/2006/main">
  <sheetPr>
    <tabColor rgb="00EE5700"/>
    <outlinePr summaryBelow="1" summaryRight="1"/>
    <pageSetUpPr fitToPage="1"/>
  </sheetPr>
  <dimension ref="A1:L56"/>
  <sheetViews>
    <sheetView showGridLines="0" zoomScale="100" workbookViewId="0">
      <selection activeCell="C7" sqref="C7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22" customWidth="1" min="4" max="4"/>
    <col width="10" customWidth="1" min="5" max="5"/>
    <col width="17" customWidth="1" min="6" max="6"/>
    <col width="13" customWidth="1" min="7" max="7"/>
    <col width="11" customWidth="1" min="8" max="8"/>
    <col width="10" customWidth="1" min="9" max="9"/>
    <col width="12" customWidth="1" min="10" max="10"/>
    <col width="13" customWidth="1" min="11" max="11"/>
    <col width="2" customWidth="1" min="12" max="12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2" customHeight="1">
      <c r="A2" s="1" t="n"/>
      <c r="B2" s="1" t="n"/>
      <c r="C2" s="1" t="n"/>
      <c r="D2" s="2" t="inlineStr">
        <is>
          <t>EXPENSE REPORT</t>
        </is>
      </c>
      <c r="I2" s="3" t="inlineStr">
        <is>
          <t>Done with spreadsheets?
Try N2F free →</t>
        </is>
      </c>
      <c r="J2" s="4" t="n"/>
      <c r="K2" s="4" t="n"/>
      <c r="L2" s="1" t="n"/>
    </row>
    <row r="3" ht="22" customHeight="1">
      <c r="A3" s="1" t="n"/>
      <c r="B3" s="1" t="n"/>
      <c r="C3" s="1" t="n"/>
      <c r="D3" s="5" t="inlineStr">
        <is>
          <t>Filled-in example with fictional data · the blank template is in the first tab</t>
        </is>
      </c>
      <c r="I3" s="4" t="n"/>
      <c r="J3" s="4" t="n"/>
      <c r="K3" s="4" t="n"/>
      <c r="L3" s="1" t="n"/>
    </row>
    <row r="4" ht="22" customHeight="1">
      <c r="A4" s="1" t="n"/>
      <c r="B4" s="1" t="n"/>
      <c r="C4" s="1" t="n"/>
      <c r="D4" s="1" t="n"/>
      <c r="E4" s="1" t="n"/>
      <c r="F4" s="1" t="n"/>
      <c r="G4" s="1" t="n"/>
      <c r="H4" s="1" t="n"/>
      <c r="I4" s="4" t="n"/>
      <c r="J4" s="4" t="n"/>
      <c r="K4" s="4" t="n"/>
      <c r="L4" s="1" t="n"/>
    </row>
    <row r="5" ht="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18" customHeight="1">
      <c r="A6" s="1" t="n"/>
      <c r="B6" s="6" t="inlineStr">
        <is>
          <t>EMPLOYEE</t>
        </is>
      </c>
      <c r="D6" s="6" t="inlineStr">
        <is>
          <t>CLAIM &amp; MILEAGE</t>
        </is>
      </c>
      <c r="H6" s="7" t="inlineStr">
        <is>
          <t>AMOUNT DUE TO EMPLOYEE</t>
        </is>
      </c>
      <c r="I6" s="8" t="n"/>
      <c r="J6" s="8" t="n"/>
      <c r="K6" s="8" t="n"/>
      <c r="L6" s="1" t="n"/>
    </row>
    <row r="7" ht="19" customHeight="1">
      <c r="A7" s="1" t="n"/>
      <c r="B7" s="9" t="inlineStr">
        <is>
          <t>Name</t>
        </is>
      </c>
      <c r="C7" s="10" t="inlineStr">
        <is>
          <t>Elise White</t>
        </is>
      </c>
      <c r="D7" s="9" t="inlineStr">
        <is>
          <t>Claim period</t>
        </is>
      </c>
      <c r="E7" s="10" t="inlineStr">
        <is>
          <t>September 2026</t>
        </is>
      </c>
      <c r="F7" s="11" t="n"/>
      <c r="G7" s="11" t="n"/>
      <c r="H7" s="8" t="n"/>
      <c r="I7" s="8" t="n"/>
      <c r="J7" s="8" t="n"/>
      <c r="K7" s="8" t="n"/>
      <c r="L7" s="1" t="n"/>
    </row>
    <row r="8" ht="19" customHeight="1">
      <c r="A8" s="1" t="n"/>
      <c r="B8" s="9" t="inlineStr">
        <is>
          <t>Job title</t>
        </is>
      </c>
      <c r="C8" s="10" t="inlineStr">
        <is>
          <t>Marketing manager</t>
        </is>
      </c>
      <c r="D8" s="9" t="inlineStr">
        <is>
          <t>Approving manager</t>
        </is>
      </c>
      <c r="E8" s="10" t="inlineStr">
        <is>
          <t>Gael Martin</t>
        </is>
      </c>
      <c r="F8" s="11" t="n"/>
      <c r="G8" s="11" t="n"/>
      <c r="H8" s="12">
        <f>$K$34</f>
        <v/>
      </c>
      <c r="I8" s="8" t="n"/>
      <c r="J8" s="8" t="n"/>
      <c r="K8" s="8" t="n"/>
      <c r="L8" s="1" t="n"/>
    </row>
    <row r="9" ht="19" customHeight="1">
      <c r="A9" s="1" t="n"/>
      <c r="B9" s="9" t="inlineStr">
        <is>
          <t>Department</t>
        </is>
      </c>
      <c r="C9" s="10" t="inlineStr">
        <is>
          <t>Marketing / CC-104</t>
        </is>
      </c>
      <c r="D9" s="9" t="inlineStr">
        <is>
          <t>Vehicle (mileage)</t>
        </is>
      </c>
      <c r="E9" s="10" t="inlineStr">
        <is>
          <t>Car or van</t>
        </is>
      </c>
      <c r="F9" s="11" t="n"/>
      <c r="G9" s="11" t="n"/>
      <c r="H9" s="8" t="n"/>
      <c r="I9" s="8" t="n"/>
      <c r="J9" s="8" t="n"/>
      <c r="K9" s="8" t="n"/>
      <c r="L9" s="1" t="n"/>
    </row>
    <row r="10" ht="28" customHeight="1">
      <c r="A10" s="1" t="n"/>
      <c r="B10" s="9" t="inlineStr">
        <is>
          <t>Email</t>
        </is>
      </c>
      <c r="C10" s="10" t="inlineStr">
        <is>
          <t>e.white@abc.com</t>
        </is>
      </c>
      <c r="D10" s="5" t="inlineStr">
        <is>
          <t>Business miles this tax year, before this claim</t>
        </is>
      </c>
      <c r="E10" s="13" t="n">
        <v>1240</v>
      </c>
      <c r="F10" s="11" t="n"/>
      <c r="G10" s="11" t="n"/>
      <c r="H10" s="14" t="inlineStr">
        <is>
          <t>Mileage rate applied</t>
        </is>
      </c>
      <c r="I10" s="15" t="n"/>
      <c r="J10" s="15" t="n"/>
      <c r="K10" s="16">
        <f>IF($E$9="","",IF($E$9="Car or van",IF(N($E$10)&gt;=10000,0.25,0.55),IF($E$9="Motorcycle",0.24,0.2)))</f>
        <v/>
      </c>
      <c r="L10" s="1" t="n"/>
    </row>
    <row r="11" ht="26" customHeight="1">
      <c r="A11" s="1" t="n"/>
      <c r="B11" s="9" t="inlineStr">
        <is>
          <t>Employee ID</t>
        </is>
      </c>
      <c r="C11" s="10" t="inlineStr">
        <is>
          <t>00427</t>
        </is>
      </c>
      <c r="D11" s="9" t="inlineStr">
        <is>
          <t>Cash advance received</t>
        </is>
      </c>
      <c r="E11" s="17" t="n">
        <v>0</v>
      </c>
      <c r="F11" s="11" t="n"/>
      <c r="G11" s="11" t="n"/>
      <c r="H11" s="18" t="inlineStr">
        <is>
          <t>HMRC approved rate from 6 April 2026. Car rate drops to 25p after 10,000 business miles.</t>
        </is>
      </c>
      <c r="I11" s="15" t="n"/>
      <c r="J11" s="15" t="n"/>
      <c r="K11" s="15" t="n"/>
      <c r="L11" s="1" t="n"/>
    </row>
    <row r="12" ht="10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</row>
    <row r="13" ht="18" customHeight="1">
      <c r="A13" s="1" t="n"/>
      <c r="B13" s="19" t="inlineStr">
        <is>
          <t>One line per receipt. White cells are yours to fill, grey cells calculate themselves. For a car journey, enter the miles only and leave the amount empty.</t>
        </is>
      </c>
      <c r="L13" s="1" t="n"/>
    </row>
    <row r="14" ht="32" customHeight="1">
      <c r="A14" s="1" t="n"/>
      <c r="B14" s="7" t="inlineStr">
        <is>
          <t>Date</t>
        </is>
      </c>
      <c r="C14" s="7" t="inlineStr">
        <is>
          <t>Description and business purpose</t>
        </is>
      </c>
      <c r="D14" s="7" t="inlineStr">
        <is>
          <t>Category</t>
        </is>
      </c>
      <c r="E14" s="7" t="inlineStr">
        <is>
          <t>Receipt no.</t>
        </is>
      </c>
      <c r="F14" s="7" t="inlineStr">
        <is>
          <t>Paid with</t>
        </is>
      </c>
      <c r="G14" s="7" t="inlineStr">
        <is>
          <t>Amount incl. VAT</t>
        </is>
      </c>
      <c r="H14" s="7" t="inlineStr">
        <is>
          <t>VAT on receipt</t>
        </is>
      </c>
      <c r="I14" s="7" t="inlineStr">
        <is>
          <t>Miles</t>
        </is>
      </c>
      <c r="J14" s="7" t="inlineStr">
        <is>
          <t>Mileage</t>
        </is>
      </c>
      <c r="K14" s="7" t="inlineStr">
        <is>
          <t>Total</t>
        </is>
      </c>
      <c r="L14" s="1" t="n"/>
    </row>
    <row r="15" ht="19" customHeight="1">
      <c r="A15" s="1" t="n"/>
      <c r="B15" s="20" t="n">
        <v>46279</v>
      </c>
      <c r="C15" s="21" t="inlineStr">
        <is>
          <t>Return train London Euston to Manchester, client workshop</t>
        </is>
      </c>
      <c r="D15" s="21" t="inlineStr">
        <is>
          <t>Travel (train, flight, bus)</t>
        </is>
      </c>
      <c r="E15" s="22" t="inlineStr">
        <is>
          <t>R1</t>
        </is>
      </c>
      <c r="F15" s="21" t="inlineStr">
        <is>
          <t>Personal card / cash</t>
        </is>
      </c>
      <c r="G15" s="23" t="n">
        <v>89.40000000000001</v>
      </c>
      <c r="H15" s="23" t="n">
        <v>0</v>
      </c>
      <c r="I15" s="24" t="n"/>
      <c r="J15" s="25">
        <f>IF($I15="","",IF($K$10="","vehicle?",ROUND($I15*$K$10,2)))</f>
        <v/>
      </c>
      <c r="K15" s="26">
        <f>IF(COUNT(G15,J15)=0,"",SUM(G15,J15))</f>
        <v/>
      </c>
      <c r="L15" s="1" t="n"/>
    </row>
    <row r="16" ht="19" customHeight="1">
      <c r="A16" s="1" t="n"/>
      <c r="B16" s="20" t="n">
        <v>46279</v>
      </c>
      <c r="C16" s="21" t="inlineStr">
        <is>
          <t>Drive home to Watford station and back</t>
        </is>
      </c>
      <c r="D16" s="21" t="n"/>
      <c r="E16" s="22" t="n"/>
      <c r="F16" s="21" t="n"/>
      <c r="G16" s="23" t="n"/>
      <c r="H16" s="23" t="n"/>
      <c r="I16" s="24" t="n">
        <v>36</v>
      </c>
      <c r="J16" s="25">
        <f>IF($I16="","",IF($K$10="","vehicle?",ROUND($I16*$K$10,2)))</f>
        <v/>
      </c>
      <c r="K16" s="26">
        <f>IF(COUNT(G16,J16)=0,"",SUM(G16,J16))</f>
        <v/>
      </c>
      <c r="L16" s="1" t="n"/>
    </row>
    <row r="17" ht="19" customHeight="1">
      <c r="A17" s="1" t="n"/>
      <c r="B17" s="20" t="n">
        <v>46279</v>
      </c>
      <c r="C17" s="21" t="inlineStr">
        <is>
          <t>Hotel Manchester, 2 nights</t>
        </is>
      </c>
      <c r="D17" s="21" t="inlineStr">
        <is>
          <t>Hotel / accommodation</t>
        </is>
      </c>
      <c r="E17" s="22" t="inlineStr">
        <is>
          <t>R2</t>
        </is>
      </c>
      <c r="F17" s="21" t="inlineStr">
        <is>
          <t>Company card</t>
        </is>
      </c>
      <c r="G17" s="23" t="n">
        <v>240</v>
      </c>
      <c r="H17" s="23" t="n">
        <v>40</v>
      </c>
      <c r="I17" s="24" t="n"/>
      <c r="J17" s="25">
        <f>IF($I17="","",IF($K$10="","vehicle?",ROUND($I17*$K$10,2)))</f>
        <v/>
      </c>
      <c r="K17" s="26">
        <f>IF(COUNT(G17,J17)=0,"",SUM(G17,J17))</f>
        <v/>
      </c>
      <c r="L17" s="1" t="n"/>
    </row>
    <row r="18" ht="19" customHeight="1">
      <c r="A18" s="1" t="n"/>
      <c r="B18" s="20" t="n">
        <v>46279</v>
      </c>
      <c r="C18" s="21" t="inlineStr">
        <is>
          <t>Dinner alone, overnight stay</t>
        </is>
      </c>
      <c r="D18" s="21" t="inlineStr">
        <is>
          <t>Meals (subsistence)</t>
        </is>
      </c>
      <c r="E18" s="22" t="inlineStr">
        <is>
          <t>R3</t>
        </is>
      </c>
      <c r="F18" s="21" t="inlineStr">
        <is>
          <t>Personal card / cash</t>
        </is>
      </c>
      <c r="G18" s="23" t="n">
        <v>36.6</v>
      </c>
      <c r="H18" s="23" t="n">
        <v>6.1</v>
      </c>
      <c r="I18" s="24" t="n"/>
      <c r="J18" s="25">
        <f>IF($I18="","",IF($K$10="","vehicle?",ROUND($I18*$K$10,2)))</f>
        <v/>
      </c>
      <c r="K18" s="26">
        <f>IF(COUNT(G18,J18)=0,"",SUM(G18,J18))</f>
        <v/>
      </c>
      <c r="L18" s="1" t="n"/>
    </row>
    <row r="19" ht="19" customHeight="1">
      <c r="A19" s="1" t="n"/>
      <c r="B19" s="20" t="n">
        <v>46280</v>
      </c>
      <c r="C19" s="21" t="inlineStr">
        <is>
          <t>Lunch with client, Acme Ltd (2 people)</t>
        </is>
      </c>
      <c r="D19" s="21" t="inlineStr">
        <is>
          <t>Client entertainment</t>
        </is>
      </c>
      <c r="E19" s="22" t="inlineStr">
        <is>
          <t>R4</t>
        </is>
      </c>
      <c r="F19" s="21" t="inlineStr">
        <is>
          <t>Personal card / cash</t>
        </is>
      </c>
      <c r="G19" s="23" t="n">
        <v>54</v>
      </c>
      <c r="H19" s="23" t="n">
        <v>9</v>
      </c>
      <c r="I19" s="24" t="n"/>
      <c r="J19" s="25">
        <f>IF($I19="","",IF($K$10="","vehicle?",ROUND($I19*$K$10,2)))</f>
        <v/>
      </c>
      <c r="K19" s="26">
        <f>IF(COUNT(G19,J19)=0,"",SUM(G19,J19))</f>
        <v/>
      </c>
      <c r="L19" s="1" t="n"/>
    </row>
    <row r="20" ht="19" customHeight="1">
      <c r="A20" s="1" t="n"/>
      <c r="B20" s="20" t="n">
        <v>46280</v>
      </c>
      <c r="C20" s="21" t="inlineStr">
        <is>
          <t>Taxi from venue to Piccadilly station</t>
        </is>
      </c>
      <c r="D20" s="21" t="inlineStr">
        <is>
          <t>Taxi / car hire</t>
        </is>
      </c>
      <c r="E20" s="22" t="inlineStr">
        <is>
          <t>R5</t>
        </is>
      </c>
      <c r="F20" s="21" t="inlineStr">
        <is>
          <t>Personal card / cash</t>
        </is>
      </c>
      <c r="G20" s="23" t="n">
        <v>14.5</v>
      </c>
      <c r="H20" s="23" t="n">
        <v>0</v>
      </c>
      <c r="I20" s="24" t="n"/>
      <c r="J20" s="25">
        <f>IF($I20="","",IF($K$10="","vehicle?",ROUND($I20*$K$10,2)))</f>
        <v/>
      </c>
      <c r="K20" s="26">
        <f>IF(COUNT(G20,J20)=0,"",SUM(G20,J20))</f>
        <v/>
      </c>
      <c r="L20" s="1" t="n"/>
    </row>
    <row r="21" ht="19" customHeight="1">
      <c r="A21" s="1" t="n"/>
      <c r="B21" s="20" t="n"/>
      <c r="C21" s="21" t="n"/>
      <c r="D21" s="21" t="n"/>
      <c r="E21" s="22" t="n"/>
      <c r="F21" s="21" t="n"/>
      <c r="G21" s="23" t="n"/>
      <c r="H21" s="23" t="n"/>
      <c r="I21" s="24" t="n"/>
      <c r="J21" s="25">
        <f>IF($I21="","",IF($K$10="","vehicle?",ROUND($I21*$K$10,2)))</f>
        <v/>
      </c>
      <c r="K21" s="26">
        <f>IF(COUNT(G21,J21)=0,"",SUM(G21,J21))</f>
        <v/>
      </c>
      <c r="L21" s="1" t="n"/>
    </row>
    <row r="22" ht="19" customHeight="1">
      <c r="A22" s="1" t="n"/>
      <c r="B22" s="20" t="n"/>
      <c r="C22" s="21" t="n"/>
      <c r="D22" s="21" t="n"/>
      <c r="E22" s="22" t="n"/>
      <c r="F22" s="21" t="n"/>
      <c r="G22" s="23" t="n"/>
      <c r="H22" s="23" t="n"/>
      <c r="I22" s="24" t="n"/>
      <c r="J22" s="25">
        <f>IF($I22="","",IF($K$10="","vehicle?",ROUND($I22*$K$10,2)))</f>
        <v/>
      </c>
      <c r="K22" s="26">
        <f>IF(COUNT(G22,J22)=0,"",SUM(G22,J22))</f>
        <v/>
      </c>
      <c r="L22" s="1" t="n"/>
    </row>
    <row r="23" ht="19" customHeight="1">
      <c r="A23" s="1" t="n"/>
      <c r="B23" s="20" t="n"/>
      <c r="C23" s="21" t="n"/>
      <c r="D23" s="21" t="n"/>
      <c r="E23" s="22" t="n"/>
      <c r="F23" s="21" t="n"/>
      <c r="G23" s="23" t="n"/>
      <c r="H23" s="23" t="n"/>
      <c r="I23" s="24" t="n"/>
      <c r="J23" s="25">
        <f>IF($I23="","",IF($K$10="","vehicle?",ROUND($I23*$K$10,2)))</f>
        <v/>
      </c>
      <c r="K23" s="26">
        <f>IF(COUNT(G23,J23)=0,"",SUM(G23,J23))</f>
        <v/>
      </c>
      <c r="L23" s="1" t="n"/>
    </row>
    <row r="24" ht="19" customHeight="1">
      <c r="A24" s="1" t="n"/>
      <c r="B24" s="20" t="n"/>
      <c r="C24" s="21" t="n"/>
      <c r="D24" s="21" t="n"/>
      <c r="E24" s="22" t="n"/>
      <c r="F24" s="21" t="n"/>
      <c r="G24" s="23" t="n"/>
      <c r="H24" s="23" t="n"/>
      <c r="I24" s="24" t="n"/>
      <c r="J24" s="25">
        <f>IF($I24="","",IF($K$10="","vehicle?",ROUND($I24*$K$10,2)))</f>
        <v/>
      </c>
      <c r="K24" s="26">
        <f>IF(COUNT(G24,J24)=0,"",SUM(G24,J24))</f>
        <v/>
      </c>
      <c r="L24" s="1" t="n"/>
    </row>
    <row r="25" ht="19" customHeight="1">
      <c r="A25" s="1" t="n"/>
      <c r="B25" s="20" t="n"/>
      <c r="C25" s="21" t="n"/>
      <c r="D25" s="21" t="n"/>
      <c r="E25" s="22" t="n"/>
      <c r="F25" s="21" t="n"/>
      <c r="G25" s="23" t="n"/>
      <c r="H25" s="23" t="n"/>
      <c r="I25" s="24" t="n"/>
      <c r="J25" s="25">
        <f>IF($I25="","",IF($K$10="","vehicle?",ROUND($I25*$K$10,2)))</f>
        <v/>
      </c>
      <c r="K25" s="26">
        <f>IF(COUNT(G25,J25)=0,"",SUM(G25,J25))</f>
        <v/>
      </c>
      <c r="L25" s="1" t="n"/>
    </row>
    <row r="26" ht="19" customHeight="1">
      <c r="A26" s="1" t="n"/>
      <c r="B26" s="20" t="n"/>
      <c r="C26" s="21" t="n"/>
      <c r="D26" s="21" t="n"/>
      <c r="E26" s="22" t="n"/>
      <c r="F26" s="21" t="n"/>
      <c r="G26" s="23" t="n"/>
      <c r="H26" s="23" t="n"/>
      <c r="I26" s="24" t="n"/>
      <c r="J26" s="25">
        <f>IF($I26="","",IF($K$10="","vehicle?",ROUND($I26*$K$10,2)))</f>
        <v/>
      </c>
      <c r="K26" s="26">
        <f>IF(COUNT(G26,J26)=0,"",SUM(G26,J26))</f>
        <v/>
      </c>
      <c r="L26" s="1" t="n"/>
    </row>
    <row r="27" ht="19" customHeight="1">
      <c r="A27" s="1" t="n"/>
      <c r="B27" s="20" t="n"/>
      <c r="C27" s="21" t="n"/>
      <c r="D27" s="21" t="n"/>
      <c r="E27" s="22" t="n"/>
      <c r="F27" s="21" t="n"/>
      <c r="G27" s="23" t="n"/>
      <c r="H27" s="23" t="n"/>
      <c r="I27" s="24" t="n"/>
      <c r="J27" s="25">
        <f>IF($I27="","",IF($K$10="","vehicle?",ROUND($I27*$K$10,2)))</f>
        <v/>
      </c>
      <c r="K27" s="26">
        <f>IF(COUNT(G27,J27)=0,"",SUM(G27,J27))</f>
        <v/>
      </c>
      <c r="L27" s="1" t="n"/>
    </row>
    <row r="28" ht="19" customHeight="1">
      <c r="A28" s="1" t="n"/>
      <c r="B28" s="20" t="n"/>
      <c r="C28" s="21" t="n"/>
      <c r="D28" s="21" t="n"/>
      <c r="E28" s="22" t="n"/>
      <c r="F28" s="21" t="n"/>
      <c r="G28" s="23" t="n"/>
      <c r="H28" s="23" t="n"/>
      <c r="I28" s="24" t="n"/>
      <c r="J28" s="25">
        <f>IF($I28="","",IF($K$10="","vehicle?",ROUND($I28*$K$10,2)))</f>
        <v/>
      </c>
      <c r="K28" s="26">
        <f>IF(COUNT(G28,J28)=0,"",SUM(G28,J28))</f>
        <v/>
      </c>
      <c r="L28" s="1" t="n"/>
    </row>
    <row r="29" ht="19" customHeight="1">
      <c r="A29" s="1" t="n"/>
      <c r="B29" s="20" t="n"/>
      <c r="C29" s="21" t="n"/>
      <c r="D29" s="21" t="n"/>
      <c r="E29" s="22" t="n"/>
      <c r="F29" s="21" t="n"/>
      <c r="G29" s="23" t="n"/>
      <c r="H29" s="23" t="n"/>
      <c r="I29" s="24" t="n"/>
      <c r="J29" s="25">
        <f>IF($I29="","",IF($K$10="","vehicle?",ROUND($I29*$K$10,2)))</f>
        <v/>
      </c>
      <c r="K29" s="26">
        <f>IF(COUNT(G29,J29)=0,"",SUM(G29,J29))</f>
        <v/>
      </c>
      <c r="L29" s="1" t="n"/>
    </row>
    <row r="30" ht="4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 ht="24" customHeight="1">
      <c r="A31" s="1" t="n"/>
      <c r="B31" s="27" t="inlineStr">
        <is>
          <t>TOTAL</t>
        </is>
      </c>
      <c r="C31" s="15" t="n"/>
      <c r="D31" s="15" t="n"/>
      <c r="E31" s="15" t="n"/>
      <c r="F31" s="15" t="n"/>
      <c r="G31" s="28">
        <f>SUM(G15:G29)</f>
        <v/>
      </c>
      <c r="H31" s="28">
        <f>SUM(H15:H29)</f>
        <v/>
      </c>
      <c r="I31" s="29">
        <f>SUM(I15:I29)</f>
        <v/>
      </c>
      <c r="J31" s="28">
        <f>SUM(J15:J29)</f>
        <v/>
      </c>
      <c r="K31" s="30">
        <f>SUM(K15:K29)</f>
        <v/>
      </c>
      <c r="L31" s="1" t="n"/>
    </row>
    <row r="32" ht="19" customHeight="1">
      <c r="A32" s="1" t="n"/>
      <c r="B32" s="1" t="n"/>
      <c r="C32" s="1" t="n"/>
      <c r="D32" s="1" t="n"/>
      <c r="E32" s="1" t="n"/>
      <c r="F32" s="31" t="inlineStr">
        <is>
          <t>Less: paid with company card</t>
        </is>
      </c>
      <c r="K32" s="32">
        <f>-SUMIF(F15:F29,"Company card",G15:G29)</f>
        <v/>
      </c>
      <c r="L32" s="1" t="n"/>
    </row>
    <row r="33" ht="19" customHeight="1">
      <c r="A33" s="1" t="n"/>
      <c r="B33" s="1" t="n"/>
      <c r="C33" s="1" t="n"/>
      <c r="D33" s="1" t="n"/>
      <c r="E33" s="1" t="n"/>
      <c r="F33" s="31" t="inlineStr">
        <is>
          <t>Less: cash advance received</t>
        </is>
      </c>
      <c r="K33" s="32">
        <f>-N($E$11)</f>
        <v/>
      </c>
      <c r="L33" s="1" t="n"/>
    </row>
    <row r="34" ht="24" customHeight="1">
      <c r="A34" s="1" t="n"/>
      <c r="B34" s="1" t="n"/>
      <c r="C34" s="1" t="n"/>
      <c r="D34" s="1" t="n"/>
      <c r="E34" s="1" t="n"/>
      <c r="F34" s="33" t="inlineStr">
        <is>
          <t>AMOUNT DUE TO EMPLOYEE</t>
        </is>
      </c>
      <c r="G34" s="15" t="n"/>
      <c r="H34" s="15" t="n"/>
      <c r="I34" s="15" t="n"/>
      <c r="J34" s="15" t="n"/>
      <c r="K34" s="34">
        <f>SUM(K31:K33)</f>
        <v/>
      </c>
      <c r="L34" s="1" t="n"/>
    </row>
    <row r="35" ht="12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 ht="17" customHeight="1">
      <c r="A36" s="1" t="n"/>
      <c r="B36" s="6" t="inlineStr">
        <is>
          <t>SUMMARY BY CATEGORY</t>
        </is>
      </c>
      <c r="E36" s="1" t="n"/>
      <c r="F36" s="6" t="inlineStr">
        <is>
          <t>DECLARATION</t>
        </is>
      </c>
      <c r="L36" s="1" t="n"/>
    </row>
    <row r="37" ht="17" customHeight="1">
      <c r="A37" s="1" t="n"/>
      <c r="B37" s="35" t="inlineStr">
        <is>
          <t>Travel (train, flight, bus)</t>
        </is>
      </c>
      <c r="C37" s="36" t="n"/>
      <c r="D37" s="37">
        <f>SUMIF(D15:D29,$B37,G15:G29)</f>
        <v/>
      </c>
      <c r="E37" s="1" t="n"/>
      <c r="F37" s="38" t="inlineStr">
        <is>
          <t>I confirm these expenses were incurred wholly, exclusively and necessarily for business, that the receipts listed are attached, and that none of them has been claimed before.</t>
        </is>
      </c>
      <c r="G37" s="39" t="n"/>
      <c r="H37" s="39" t="n"/>
      <c r="I37" s="39" t="n"/>
      <c r="J37" s="39" t="n"/>
      <c r="K37" s="39" t="n"/>
      <c r="L37" s="1" t="n"/>
    </row>
    <row r="38" ht="17" customHeight="1">
      <c r="A38" s="1" t="n"/>
      <c r="B38" s="35" t="inlineStr">
        <is>
          <t>Taxi / car hire</t>
        </is>
      </c>
      <c r="C38" s="36" t="n"/>
      <c r="D38" s="37">
        <f>SUMIF(D15:D29,$B38,G15:G29)</f>
        <v/>
      </c>
      <c r="E38" s="1" t="n"/>
      <c r="F38" s="39" t="n"/>
      <c r="G38" s="39" t="n"/>
      <c r="H38" s="39" t="n"/>
      <c r="I38" s="39" t="n"/>
      <c r="J38" s="39" t="n"/>
      <c r="K38" s="39" t="n"/>
      <c r="L38" s="1" t="n"/>
    </row>
    <row r="39" ht="17" customHeight="1">
      <c r="A39" s="1" t="n"/>
      <c r="B39" s="35" t="inlineStr">
        <is>
          <t>Hotel / accommodation</t>
        </is>
      </c>
      <c r="C39" s="36" t="n"/>
      <c r="D39" s="37">
        <f>SUMIF(D15:D29,$B39,G15:G29)</f>
        <v/>
      </c>
      <c r="E39" s="1" t="n"/>
      <c r="F39" s="39" t="n"/>
      <c r="G39" s="39" t="n"/>
      <c r="H39" s="39" t="n"/>
      <c r="I39" s="39" t="n"/>
      <c r="J39" s="39" t="n"/>
      <c r="K39" s="39" t="n"/>
      <c r="L39" s="1" t="n"/>
    </row>
    <row r="40" ht="17" customHeight="1">
      <c r="A40" s="1" t="n"/>
      <c r="B40" s="35" t="inlineStr">
        <is>
          <t>Meals (subsistence)</t>
        </is>
      </c>
      <c r="C40" s="36" t="n"/>
      <c r="D40" s="37">
        <f>SUMIF(D15:D29,$B40,G15:G29)</f>
        <v/>
      </c>
      <c r="E40" s="1" t="n"/>
      <c r="F40" s="6" t="inlineStr">
        <is>
          <t>EMPLOYEE SIGNATURE</t>
        </is>
      </c>
      <c r="I40" s="6" t="inlineStr">
        <is>
          <t>MANAGER / FINANCE APPROVAL</t>
        </is>
      </c>
      <c r="L40" s="1" t="n"/>
    </row>
    <row r="41" ht="17" customHeight="1">
      <c r="A41" s="1" t="n"/>
      <c r="B41" s="35" t="inlineStr">
        <is>
          <t>Client entertainment</t>
        </is>
      </c>
      <c r="C41" s="36" t="n"/>
      <c r="D41" s="37">
        <f>SUMIF(D15:D29,$B41,G15:G29)</f>
        <v/>
      </c>
      <c r="E41" s="1" t="n"/>
      <c r="F41" s="40" t="inlineStr">
        <is>
          <t>Date</t>
        </is>
      </c>
      <c r="G41" s="41" t="n"/>
      <c r="H41" s="41" t="n"/>
      <c r="I41" s="40" t="inlineStr">
        <is>
          <t>Date</t>
        </is>
      </c>
      <c r="J41" s="41" t="n"/>
      <c r="K41" s="41" t="n"/>
      <c r="L41" s="1" t="n"/>
    </row>
    <row r="42" ht="17" customHeight="1">
      <c r="A42" s="1" t="n"/>
      <c r="B42" s="35" t="inlineStr">
        <is>
          <t>Parking / tolls</t>
        </is>
      </c>
      <c r="C42" s="36" t="n"/>
      <c r="D42" s="37">
        <f>SUMIF(D15:D29,$B42,G15:G29)</f>
        <v/>
      </c>
      <c r="E42" s="1" t="n"/>
      <c r="F42" s="41" t="n"/>
      <c r="G42" s="41" t="n"/>
      <c r="H42" s="41" t="n"/>
      <c r="I42" s="41" t="n"/>
      <c r="J42" s="41" t="n"/>
      <c r="K42" s="41" t="n"/>
      <c r="L42" s="1" t="n"/>
    </row>
    <row r="43" ht="17" customHeight="1">
      <c r="A43" s="1" t="n"/>
      <c r="B43" s="35" t="inlineStr">
        <is>
          <t>Fuel (company or hire car)</t>
        </is>
      </c>
      <c r="C43" s="36" t="n"/>
      <c r="D43" s="37">
        <f>SUMIF(D15:D29,$B43,G15:G29)</f>
        <v/>
      </c>
      <c r="E43" s="1" t="n"/>
      <c r="F43" s="41" t="n"/>
      <c r="G43" s="41" t="n"/>
      <c r="H43" s="41" t="n"/>
      <c r="I43" s="41" t="n"/>
      <c r="J43" s="41" t="n"/>
      <c r="K43" s="41" t="n"/>
      <c r="L43" s="1" t="n"/>
    </row>
    <row r="44" ht="17" customHeight="1">
      <c r="A44" s="1" t="n"/>
      <c r="B44" s="35" t="inlineStr">
        <is>
          <t>Office supplies / other</t>
        </is>
      </c>
      <c r="C44" s="36" t="n"/>
      <c r="D44" s="37">
        <f>SUMIF(D15:D29,$B44,G15:G29)</f>
        <v/>
      </c>
      <c r="E44" s="1" t="n"/>
      <c r="F44" s="41" t="n"/>
      <c r="G44" s="41" t="n"/>
      <c r="H44" s="41" t="n"/>
      <c r="I44" s="41" t="n"/>
      <c r="J44" s="41" t="n"/>
      <c r="K44" s="41" t="n"/>
      <c r="L44" s="1" t="n"/>
    </row>
    <row r="45" ht="17" customHeight="1">
      <c r="A45" s="1" t="n"/>
      <c r="B45" s="42" t="inlineStr">
        <is>
          <t>Mileage</t>
        </is>
      </c>
      <c r="C45" s="36" t="n"/>
      <c r="D45" s="43">
        <f>$J$31</f>
        <v/>
      </c>
      <c r="E45" s="1" t="n"/>
      <c r="F45" s="41" t="n"/>
      <c r="G45" s="41" t="n"/>
      <c r="H45" s="41" t="n"/>
      <c r="I45" s="41" t="n"/>
      <c r="J45" s="41" t="n"/>
      <c r="K45" s="41" t="n"/>
      <c r="L45" s="1" t="n"/>
    </row>
    <row r="46" ht="17" customHeight="1">
      <c r="A46" s="1" t="n"/>
      <c r="B46" s="44" t="inlineStr">
        <is>
          <t>VAT you can reclaim (excl. entertainment)</t>
        </is>
      </c>
      <c r="C46" s="36" t="n"/>
      <c r="D46" s="45">
        <f>$H$31-SUMIF(D15:D29,"Client entertainment",H15:H29)</f>
        <v/>
      </c>
      <c r="E46" s="1" t="n"/>
      <c r="F46" s="41" t="n"/>
      <c r="G46" s="41" t="n"/>
      <c r="H46" s="41" t="n"/>
      <c r="I46" s="41" t="n"/>
      <c r="J46" s="41" t="n"/>
      <c r="K46" s="41" t="n"/>
      <c r="L46" s="1" t="n"/>
    </row>
    <row r="47" ht="12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 ht="26" customHeight="1">
      <c r="A48" s="1" t="n"/>
      <c r="B48" s="46" t="inlineStr">
        <is>
          <t>Still re-keying receipts into a spreadsheet every month?</t>
        </is>
      </c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1" t="n"/>
    </row>
    <row r="49" ht="32" customHeight="1">
      <c r="A49" s="1" t="n"/>
      <c r="B49" s="47" t="inlineStr">
        <is>
          <t>With N2F, employees photograph receipts, mileage is calculated for them, and managers approve from their phone.
Try N2F free →</t>
        </is>
      </c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" t="n"/>
    </row>
    <row r="50" ht="22" customHeight="1">
      <c r="A50" s="1" t="n"/>
      <c r="B50" s="48" t="inlineStr">
        <is>
          <t>→ How to fill in this template</t>
        </is>
      </c>
      <c r="E50" s="48" t="inlineStr">
        <is>
          <t>→ Mileage allowances for small businesses</t>
        </is>
      </c>
      <c r="I50" s="48" t="inlineStr">
        <is>
          <t>→ Discover N2F</t>
        </is>
      </c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</sheetData>
  <mergeCells count="41">
    <mergeCell ref="E10:G10"/>
    <mergeCell ref="B49:K49"/>
    <mergeCell ref="F36:K36"/>
    <mergeCell ref="F34:J34"/>
    <mergeCell ref="B46:C46"/>
    <mergeCell ref="E9:G9"/>
    <mergeCell ref="H6:K7"/>
    <mergeCell ref="B31:F31"/>
    <mergeCell ref="B43:C43"/>
    <mergeCell ref="B39:C39"/>
    <mergeCell ref="E11:G11"/>
    <mergeCell ref="D2:H2"/>
    <mergeCell ref="E50:H50"/>
    <mergeCell ref="B42:C42"/>
    <mergeCell ref="F33:J33"/>
    <mergeCell ref="F32:J32"/>
    <mergeCell ref="E7:G7"/>
    <mergeCell ref="B38:C38"/>
    <mergeCell ref="B36:D36"/>
    <mergeCell ref="B44:C44"/>
    <mergeCell ref="F37:K39"/>
    <mergeCell ref="I50:K50"/>
    <mergeCell ref="D6:G6"/>
    <mergeCell ref="B37:C37"/>
    <mergeCell ref="I41:K46"/>
    <mergeCell ref="B50:D50"/>
    <mergeCell ref="I40:K40"/>
    <mergeCell ref="B40:C40"/>
    <mergeCell ref="B48:K48"/>
    <mergeCell ref="D3:H3"/>
    <mergeCell ref="B6:C6"/>
    <mergeCell ref="H10:J10"/>
    <mergeCell ref="I2:K4"/>
    <mergeCell ref="H8:K9"/>
    <mergeCell ref="H11:K11"/>
    <mergeCell ref="E8:G8"/>
    <mergeCell ref="B13:K13"/>
    <mergeCell ref="B45:C45"/>
    <mergeCell ref="F41:H46"/>
    <mergeCell ref="F40:H40"/>
    <mergeCell ref="B41:C41"/>
  </mergeCells>
  <dataValidations count="5">
    <dataValidation sqref="D15:D29" showDropDown="0" showInputMessage="0" showErrorMessage="0" allowBlank="1" error="Valeur non autorisée / Ungültiger Wert / Valore non valido" type="list">
      <formula1>"Travel (train, flight, bus),Taxi / car hire,Hotel / accommodation,Meals (subsistence),Client entertainment,Parking / tolls,Fuel (company or hire car),Office supplies / other"</formula1>
    </dataValidation>
    <dataValidation sqref="F15:F29" showDropDown="0" showInputMessage="0" showErrorMessage="0" allowBlank="1" error="Valeur non autorisée / Ungültiger Wert / Valore non valido" type="list">
      <formula1>"Personal card / cash,Company card"</formula1>
    </dataValidation>
    <dataValidation sqref="E9:G9" showDropDown="0" showInputMessage="0" showErrorMessage="0" allowBlank="1" error="Valeur non autorisée / Ungültiger Wert / Valore non valido" type="list">
      <formula1>"Car or van,Motorcycle,Bicycle"</formula1>
    </dataValidation>
    <dataValidation sqref="G15:I29" showDropDown="0" showInputMessage="0" showErrorMessage="0" allowBlank="1" type="decimal" operator="greaterThanOrEqual">
      <formula1>0</formula1>
    </dataValidation>
    <dataValidation sqref="E10:G11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I2" r:id="rId1"/>
    <hyperlink xmlns:r="http://schemas.openxmlformats.org/officeDocument/2006/relationships" ref="B48" r:id="rId2"/>
    <hyperlink xmlns:r="http://schemas.openxmlformats.org/officeDocument/2006/relationships" ref="B49" r:id="rId3"/>
    <hyperlink xmlns:r="http://schemas.openxmlformats.org/officeDocument/2006/relationships" ref="B50" r:id="rId4"/>
    <hyperlink xmlns:r="http://schemas.openxmlformats.org/officeDocument/2006/relationships" ref="E50" r:id="rId5"/>
    <hyperlink xmlns:r="http://schemas.openxmlformats.org/officeDocument/2006/relationships" ref="I50" r:id="rId6"/>
  </hyperlinks>
  <printOptions horizontalCentered="1"/>
  <pageMargins left="0.4" right="0.4" top="0.5" bottom="0.5" header="0.5" footer="0.5"/>
  <pageSetup orientation="portrait" paperSize="9" fitToHeight="1" fitToWidth="1"/>
  <drawing xmlns:r="http://schemas.openxmlformats.org/officeDocument/2006/relationships" r:id="rId7"/>
</worksheet>
</file>

<file path=xl/worksheets/sheet3.xml><?xml version="1.0" encoding="utf-8"?>
<worksheet xmlns="http://schemas.openxmlformats.org/spreadsheetml/2006/main">
  <sheetPr>
    <tabColor rgb="002E2A27"/>
    <outlinePr summaryBelow="1" summaryRight="1"/>
    <pageSetUpPr fitToPage="1"/>
  </sheetPr>
  <dimension ref="A1:H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8" customWidth="1" min="3" max="3"/>
    <col width="18" customWidth="1" min="4" max="4"/>
    <col width="18" customWidth="1" min="5" max="5"/>
    <col width="22" customWidth="1" min="6" max="6"/>
    <col width="2" customWidth="1" min="7" max="7"/>
    <col width="2" customWidth="1" min="8" max="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49" t="inlineStr">
        <is>
          <t>RATES &amp; GUIDE</t>
        </is>
      </c>
      <c r="F2" s="1" t="n"/>
      <c r="G2" s="1" t="n"/>
      <c r="H2" s="1" t="n"/>
    </row>
    <row r="3">
      <c r="A3" s="1" t="n"/>
      <c r="B3" s="5" t="inlineStr">
        <is>
          <t>HMRC approved mileage rates for the 2026/27 tax year, VAT receipt rules and how to use this template.</t>
        </is>
      </c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6" t="inlineStr">
        <is>
          <t>HMRC APPROVED MILEAGE RATES · FROM 6 APRIL 2026</t>
        </is>
      </c>
      <c r="G5" s="1" t="n"/>
      <c r="H5" s="1" t="n"/>
    </row>
    <row r="6" ht="32" customHeight="1">
      <c r="A6" s="1" t="n"/>
      <c r="B6" s="7" t="inlineStr">
        <is>
          <t>Vehicle</t>
        </is>
      </c>
      <c r="C6" s="7" t="inlineStr">
        <is>
          <t>First 10,000 business miles</t>
        </is>
      </c>
      <c r="D6" s="7" t="inlineStr">
        <is>
          <t>Above 10,000 miles</t>
        </is>
      </c>
      <c r="E6" s="1" t="n"/>
      <c r="F6" s="1" t="n"/>
      <c r="G6" s="1" t="n"/>
      <c r="H6" s="1" t="n"/>
    </row>
    <row r="7" ht="19" customHeight="1">
      <c r="A7" s="1" t="n"/>
      <c r="B7" s="50" t="inlineStr">
        <is>
          <t>Cars and vans</t>
        </is>
      </c>
      <c r="C7" s="51" t="n">
        <v>0.55</v>
      </c>
      <c r="D7" s="51" t="n">
        <v>0.25</v>
      </c>
      <c r="E7" s="1" t="n"/>
      <c r="F7" s="1" t="n"/>
      <c r="G7" s="1" t="n"/>
      <c r="H7" s="1" t="n"/>
    </row>
    <row r="8" ht="19" customHeight="1">
      <c r="A8" s="1" t="n"/>
      <c r="B8" s="52" t="inlineStr">
        <is>
          <t>Motorcycles</t>
        </is>
      </c>
      <c r="C8" s="53" t="n">
        <v>0.24</v>
      </c>
      <c r="D8" s="53" t="n">
        <v>0.24</v>
      </c>
      <c r="E8" s="1" t="n"/>
      <c r="F8" s="1" t="n"/>
      <c r="G8" s="1" t="n"/>
      <c r="H8" s="1" t="n"/>
    </row>
    <row r="9" ht="19" customHeight="1">
      <c r="A9" s="1" t="n"/>
      <c r="B9" s="50" t="inlineStr">
        <is>
          <t>Bicycles</t>
        </is>
      </c>
      <c r="C9" s="51" t="n">
        <v>0.2</v>
      </c>
      <c r="D9" s="51" t="n">
        <v>0.2</v>
      </c>
      <c r="E9" s="1" t="n"/>
      <c r="F9" s="1" t="n"/>
      <c r="G9" s="1" t="n"/>
      <c r="H9" s="1" t="n"/>
    </row>
    <row r="10" ht="19" customHeight="1">
      <c r="A10" s="1" t="n"/>
      <c r="B10" s="52" t="inlineStr">
        <is>
          <t>Passenger in a car or van (per passenger)</t>
        </is>
      </c>
      <c r="C10" s="53" t="n">
        <v>0.05</v>
      </c>
      <c r="D10" s="53" t="n">
        <v>0.05</v>
      </c>
      <c r="E10" s="1" t="n"/>
      <c r="F10" s="1" t="n"/>
      <c r="G10" s="1" t="n"/>
      <c r="H10" s="1" t="n"/>
    </row>
    <row r="11" ht="44" customHeight="1">
      <c r="A11" s="1" t="n"/>
      <c r="B11" s="54" t="inlineStr">
        <is>
          <t>The car and van rate was 45p before 6 April 2026. The 10,000-mile threshold counts all business miles in the tax year (6 April to 5 April), across every vehicle the employee uses. Anything paid above these rates is taxable and must be reported on form P11D.</t>
        </is>
      </c>
      <c r="G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1" t="n"/>
      <c r="B13" s="6" t="inlineStr">
        <is>
          <t>WHICH RECEIPTS LET YOU RECLAIM VAT</t>
        </is>
      </c>
      <c r="G13" s="1" t="n"/>
      <c r="H13" s="1" t="n"/>
    </row>
    <row r="14" ht="32" customHeight="1">
      <c r="A14" s="1" t="n"/>
      <c r="B14" s="55" t="inlineStr">
        <is>
          <t>Full VAT invoice</t>
        </is>
      </c>
      <c r="C14" s="56" t="inlineStr">
        <is>
          <t>Supplier name, address and VAT number, invoice number, date, description, amount excluding VAT, VAT rate and VAT total.</t>
        </is>
      </c>
      <c r="D14" s="39" t="n"/>
      <c r="E14" s="39" t="n"/>
      <c r="F14" s="39" t="n"/>
      <c r="G14" s="1" t="n"/>
      <c r="H14" s="1" t="n"/>
    </row>
    <row r="15" ht="32" customHeight="1">
      <c r="A15" s="1" t="n"/>
      <c r="B15" s="57" t="inlineStr">
        <is>
          <t>Simplified VAT invoice (up to £250 incl. VAT)</t>
        </is>
      </c>
      <c r="C15" s="58" t="inlineStr">
        <is>
          <t>Supplier name, address and VAT number, date, description, total incl. VAT and the VAT rate.</t>
        </is>
      </c>
      <c r="D15" s="59" t="n"/>
      <c r="E15" s="59" t="n"/>
      <c r="F15" s="59" t="n"/>
      <c r="G15" s="1" t="n"/>
      <c r="H15" s="1" t="n"/>
    </row>
    <row r="16" ht="32" customHeight="1">
      <c r="A16" s="1" t="n"/>
      <c r="B16" s="55" t="inlineStr">
        <is>
          <t>Card terminal slip</t>
        </is>
      </c>
      <c r="C16" s="56" t="inlineStr">
        <is>
          <t>Not a VAT receipt. Record the amount and leave the VAT cell empty.</t>
        </is>
      </c>
      <c r="D16" s="39" t="n"/>
      <c r="E16" s="39" t="n"/>
      <c r="F16" s="39" t="n"/>
      <c r="G16" s="1" t="n"/>
      <c r="H16" s="1" t="n"/>
    </row>
    <row r="17" ht="32" customHeight="1">
      <c r="A17" s="1" t="n"/>
      <c r="B17" s="57" t="inlineStr">
        <is>
          <t>Client entertainment</t>
        </is>
      </c>
      <c r="C17" s="58" t="inlineStr">
        <is>
          <t>Claimable as a business cost, but the VAT cannot be reclaimed. The summary excludes it automatically.</t>
        </is>
      </c>
      <c r="D17" s="59" t="n"/>
      <c r="E17" s="59" t="n"/>
      <c r="F17" s="59" t="n"/>
      <c r="G17" s="1" t="n"/>
      <c r="H17" s="1" t="n"/>
    </row>
    <row r="18" ht="32" customHeight="1">
      <c r="A18" s="1" t="n"/>
      <c r="B18" s="55" t="inlineStr">
        <is>
          <t>Train tickets and UK flights</t>
        </is>
      </c>
      <c r="C18" s="56" t="inlineStr">
        <is>
          <t>Passenger transport is zero-rated: VAT is £0.</t>
        </is>
      </c>
      <c r="D18" s="39" t="n"/>
      <c r="E18" s="39" t="n"/>
      <c r="F18" s="39" t="n"/>
      <c r="G18" s="1" t="n"/>
      <c r="H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</row>
    <row r="20">
      <c r="A20" s="1" t="n"/>
      <c r="B20" s="6" t="inlineStr">
        <is>
          <t>HOW TO USE THIS TEMPLATE</t>
        </is>
      </c>
      <c r="G20" s="1" t="n"/>
      <c r="H20" s="1" t="n"/>
    </row>
    <row r="21" ht="18" customHeight="1">
      <c r="A21" s="1" t="n"/>
      <c r="B21" s="60" t="inlineStr">
        <is>
          <t>1.   Fill in the white cells only. Grey cells (mileage, totals, amount due) calculate themselves.</t>
        </is>
      </c>
      <c r="G21" s="1" t="n"/>
      <c r="H21" s="1" t="n"/>
    </row>
    <row r="22" ht="30" customHeight="1">
      <c r="A22" s="1" t="n"/>
      <c r="B22" s="60" t="inlineStr">
        <is>
          <t>2.   Choose the vehicle and enter the business miles already driven this tax year: the sheet picks the right HMRC rate.</t>
        </is>
      </c>
      <c r="G22" s="1" t="n"/>
      <c r="H22" s="1" t="n"/>
    </row>
    <row r="23" ht="30" customHeight="1">
      <c r="A23" s="1" t="n"/>
      <c r="B23" s="60" t="inlineStr">
        <is>
          <t>3.   One line per receipt. Lines are already numbered R1 to R15: write the same number on the receipt or its scan so finance can match them.</t>
        </is>
      </c>
      <c r="G23" s="1" t="n"/>
      <c r="H23" s="1" t="n"/>
    </row>
    <row r="24" ht="30" customHeight="1">
      <c r="A24" s="1" t="n"/>
      <c r="B24" s="60" t="inlineStr">
        <is>
          <t>4.   Say who paid. Spend on a company card is listed for the record but deducted from the amount due.</t>
        </is>
      </c>
      <c r="G24" s="1" t="n"/>
      <c r="H24" s="1" t="n"/>
    </row>
    <row r="25" ht="18" customHeight="1">
      <c r="A25" s="1" t="n"/>
      <c r="B25" s="60" t="inlineStr">
        <is>
          <t>5.   For a journey in your own vehicle, enter the miles only. Do not also claim the fuel.</t>
        </is>
      </c>
      <c r="G25" s="1" t="n"/>
      <c r="H25" s="1" t="n"/>
    </row>
    <row r="26" ht="30" customHeight="1">
      <c r="A26" s="1" t="n"/>
      <c r="B26" s="60" t="inlineStr">
        <is>
          <t>6.   Home to your usual workplace is commuting and cannot be claimed. A trip to a client or a temporary site can.</t>
        </is>
      </c>
      <c r="G26" s="1" t="n"/>
      <c r="H26" s="1" t="n"/>
    </row>
    <row r="27" ht="18" customHeight="1">
      <c r="A27" s="1" t="n"/>
      <c r="B27" s="60" t="inlineStr">
        <is>
          <t>7.   Enter any cash advance at the top: it is deducted from the amount due.</t>
        </is>
      </c>
      <c r="G27" s="1" t="n"/>
      <c r="H27" s="1" t="n"/>
    </row>
    <row r="28" ht="30" customHeight="1">
      <c r="A28" s="1" t="n"/>
      <c r="B28" s="60" t="inlineStr">
        <is>
          <t>8.   Sign the declaration, get it approved, and keep the receipts: 6 years for a limited company, 5 years after the 31 January deadline for a sole trader.</t>
        </is>
      </c>
      <c r="G28" s="1" t="n"/>
      <c r="H28" s="1" t="n"/>
    </row>
    <row r="29" ht="18" customHeight="1">
      <c r="A29" s="1" t="n"/>
      <c r="B29" s="60" t="inlineStr">
        <is>
          <t>9.   The "Example" tab shows a completed claim.</t>
        </is>
      </c>
      <c r="G29" s="1" t="n"/>
      <c r="H29" s="1" t="n"/>
    </row>
    <row r="30" ht="12" customHeight="1">
      <c r="A30" s="1" t="n"/>
      <c r="B30" s="1" t="n"/>
      <c r="C30" s="1" t="n"/>
      <c r="D30" s="1" t="n"/>
      <c r="E30" s="1" t="n"/>
      <c r="F30" s="1" t="n"/>
      <c r="G30" s="1" t="n"/>
      <c r="H30" s="1" t="n"/>
    </row>
    <row r="31" ht="34" customHeight="1">
      <c r="A31" s="1" t="n"/>
      <c r="B31" s="3" t="inlineStr">
        <is>
          <t>N2F applies the HMRC mileage rates for you, reads the VAT on each receipt and exports approved claims to your accounting software.   Try N2F free →</t>
        </is>
      </c>
      <c r="C31" s="4" t="n"/>
      <c r="D31" s="4" t="n"/>
      <c r="E31" s="4" t="n"/>
      <c r="F31" s="4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 ht="52" customHeight="1">
      <c r="A33" s="1" t="n"/>
      <c r="B33" s="19" t="inlineStr">
        <is>
          <t>Sources: gov.uk, Expenses and benefits: business travel mileage (rates for tax) and Passenger payments; VAT Notice 700/21 (record keeping); VAT Notice 700/65 (business entertainment); Running a limited company: company and accounting records; Self-employed records: how long to keep them. Checked on 22/10/2026.</t>
        </is>
      </c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22">
    <mergeCell ref="C17:F17"/>
    <mergeCell ref="B25:F25"/>
    <mergeCell ref="B3:F3"/>
    <mergeCell ref="B31:F31"/>
    <mergeCell ref="B22:F22"/>
    <mergeCell ref="B27:F27"/>
    <mergeCell ref="B21:F21"/>
    <mergeCell ref="C18:F18"/>
    <mergeCell ref="B11:F11"/>
    <mergeCell ref="C15:F15"/>
    <mergeCell ref="B23:F23"/>
    <mergeCell ref="C14:F14"/>
    <mergeCell ref="B13:F13"/>
    <mergeCell ref="B29:F29"/>
    <mergeCell ref="B28:F28"/>
    <mergeCell ref="C16:F16"/>
    <mergeCell ref="B2:E2"/>
    <mergeCell ref="B24:F24"/>
    <mergeCell ref="B20:F20"/>
    <mergeCell ref="B33:F33"/>
    <mergeCell ref="B5:F5"/>
    <mergeCell ref="B26:F26"/>
  </mergeCells>
  <hyperlinks>
    <hyperlink xmlns:r="http://schemas.openxmlformats.org/officeDocument/2006/relationships" ref="B31" r:id="rId1"/>
  </hyperlinks>
  <printOptions horizontalCentered="1"/>
  <pageMargins left="0.4" right="0.4" top="0.5" bottom="0.5" header="0.5" footer="0.5"/>
  <pageSetup orientation="portrait" paperSize="9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2026-10-22T08:46:07Z</dcterms:created>
  <dcterms:modified xmlns:dcterms="http://purl.org/dc/terms/" xmlns:xsi="http://www.w3.org/2001/XMLSchema-instance" xsi:type="dcterms:W3CDTF">2026-10-22T08:46:07Z</dcterms:modified>
</cp:coreProperties>
</file>